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180" windowWidth="15360" windowHeight="7155"/>
  </bookViews>
  <sheets>
    <sheet name="ORIGINAL" sheetId="11" r:id="rId1"/>
  </sheets>
  <definedNames>
    <definedName name="_xlnm._FilterDatabase" localSheetId="0" hidden="1">ORIGINAL!$G$4:$G$918</definedName>
  </definedNames>
  <calcPr calcId="145621"/>
</workbook>
</file>

<file path=xl/calcChain.xml><?xml version="1.0" encoding="utf-8"?>
<calcChain xmlns="http://schemas.openxmlformats.org/spreadsheetml/2006/main">
  <c r="M625" i="11" l="1"/>
  <c r="M624" i="11"/>
  <c r="M623" i="11"/>
  <c r="L639" i="11"/>
  <c r="L782" i="11"/>
  <c r="M782" i="11" s="1"/>
  <c r="L783" i="11"/>
  <c r="M783" i="11" s="1"/>
  <c r="L601" i="11" l="1"/>
  <c r="M601" i="11" s="1"/>
  <c r="L596" i="11"/>
  <c r="M596" i="11" s="1"/>
  <c r="L595" i="11"/>
  <c r="M595" i="11" s="1"/>
  <c r="L592" i="11"/>
  <c r="M592" i="11" s="1"/>
  <c r="L591" i="11"/>
  <c r="L586" i="11"/>
  <c r="M586" i="11" s="1"/>
  <c r="L585" i="11"/>
  <c r="M585" i="11" s="1"/>
  <c r="L579" i="11"/>
  <c r="L577" i="11"/>
  <c r="L576" i="11"/>
  <c r="L574" i="11"/>
  <c r="L581" i="11"/>
  <c r="L582" i="11"/>
  <c r="L580" i="11"/>
  <c r="L241" i="11"/>
  <c r="L169" i="11"/>
  <c r="L159" i="11"/>
  <c r="L118" i="11"/>
  <c r="L105" i="11"/>
  <c r="L89" i="11"/>
  <c r="L81" i="11"/>
  <c r="L79" i="11"/>
  <c r="L150" i="11"/>
  <c r="L151" i="11"/>
  <c r="L152" i="11"/>
  <c r="L21" i="11"/>
  <c r="L25" i="11"/>
  <c r="L26" i="11"/>
  <c r="L27" i="11"/>
  <c r="L28" i="11"/>
  <c r="L29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2" i="11"/>
  <c r="L23" i="11"/>
  <c r="L24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80" i="11"/>
  <c r="L82" i="11"/>
  <c r="L83" i="11"/>
  <c r="L84" i="11"/>
  <c r="L85" i="11"/>
  <c r="L86" i="11"/>
  <c r="L87" i="11"/>
  <c r="L88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68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8" i="11"/>
  <c r="L578" i="11" l="1"/>
  <c r="M549" i="11" l="1"/>
  <c r="L542" i="11"/>
  <c r="L543" i="11"/>
  <c r="M543" i="11" s="1"/>
  <c r="L544" i="11"/>
  <c r="M544" i="11" s="1"/>
  <c r="L545" i="11"/>
  <c r="M545" i="11" s="1"/>
  <c r="L546" i="11"/>
  <c r="M546" i="11" s="1"/>
  <c r="L547" i="11"/>
  <c r="M547" i="11" s="1"/>
  <c r="L548" i="11"/>
  <c r="M548" i="11" s="1"/>
  <c r="L541" i="11"/>
  <c r="M541" i="11" s="1"/>
  <c r="L323" i="11" l="1"/>
  <c r="L204" i="11" l="1"/>
  <c r="M482" i="11" l="1"/>
  <c r="M481" i="11"/>
  <c r="M426" i="11"/>
  <c r="L217" i="11"/>
  <c r="L421" i="11"/>
  <c r="M421" i="11" s="1"/>
  <c r="L420" i="11"/>
  <c r="M420" i="11" s="1"/>
  <c r="L419" i="11"/>
  <c r="M419" i="11" s="1"/>
  <c r="L418" i="11"/>
  <c r="M418" i="11" s="1"/>
  <c r="L417" i="11"/>
  <c r="M417" i="11" s="1"/>
  <c r="L416" i="11"/>
  <c r="M416" i="11" s="1"/>
  <c r="L415" i="11"/>
  <c r="M415" i="11" s="1"/>
  <c r="L414" i="11"/>
  <c r="M414" i="11" s="1"/>
  <c r="L413" i="11"/>
  <c r="M413" i="11" s="1"/>
  <c r="L412" i="11"/>
  <c r="M412" i="11" s="1"/>
  <c r="L411" i="11"/>
  <c r="M411" i="11" s="1"/>
  <c r="L410" i="11"/>
  <c r="M410" i="11" s="1"/>
  <c r="L409" i="11"/>
  <c r="M409" i="11" s="1"/>
  <c r="L408" i="11"/>
  <c r="M408" i="11" s="1"/>
  <c r="L407" i="11"/>
  <c r="M407" i="11" s="1"/>
  <c r="L406" i="11"/>
  <c r="M406" i="11" s="1"/>
  <c r="L405" i="11"/>
  <c r="M405" i="11" s="1"/>
  <c r="L404" i="11"/>
  <c r="M404" i="11" s="1"/>
  <c r="L403" i="11"/>
  <c r="M403" i="11" s="1"/>
  <c r="L402" i="11"/>
  <c r="M402" i="11" s="1"/>
  <c r="L401" i="11"/>
  <c r="M401" i="11" s="1"/>
  <c r="L400" i="11"/>
  <c r="M400" i="11" s="1"/>
  <c r="L399" i="11"/>
  <c r="M399" i="11" s="1"/>
  <c r="L398" i="11"/>
  <c r="M398" i="11" s="1"/>
  <c r="L397" i="11"/>
  <c r="M397" i="11" s="1"/>
  <c r="L396" i="11"/>
  <c r="M396" i="11" s="1"/>
  <c r="L395" i="11"/>
  <c r="M395" i="11" s="1"/>
  <c r="L394" i="11"/>
  <c r="M394" i="11" s="1"/>
  <c r="L393" i="11"/>
  <c r="M393" i="11" s="1"/>
  <c r="L392" i="11"/>
  <c r="M392" i="11" s="1"/>
  <c r="L391" i="11"/>
  <c r="M391" i="11" s="1"/>
  <c r="L390" i="11"/>
  <c r="M390" i="11" s="1"/>
  <c r="L389" i="11"/>
  <c r="M389" i="11" s="1"/>
  <c r="L388" i="11"/>
  <c r="M388" i="11" s="1"/>
  <c r="L387" i="11"/>
  <c r="M387" i="11" s="1"/>
  <c r="L386" i="11"/>
  <c r="M386" i="11" s="1"/>
  <c r="L385" i="11"/>
  <c r="M385" i="11" s="1"/>
  <c r="L384" i="11"/>
  <c r="M384" i="11" s="1"/>
  <c r="L383" i="11"/>
  <c r="M383" i="11" s="1"/>
  <c r="L382" i="11"/>
  <c r="M382" i="11" s="1"/>
  <c r="L381" i="11"/>
  <c r="M381" i="11" s="1"/>
  <c r="L380" i="11"/>
  <c r="M380" i="11" s="1"/>
  <c r="L379" i="11"/>
  <c r="M379" i="11" s="1"/>
  <c r="L378" i="11"/>
  <c r="M378" i="11" s="1"/>
  <c r="L377" i="11"/>
  <c r="M377" i="11" s="1"/>
  <c r="L376" i="11"/>
  <c r="M376" i="11" s="1"/>
  <c r="L375" i="11"/>
  <c r="M375" i="11" s="1"/>
  <c r="L374" i="11"/>
  <c r="M374" i="11" s="1"/>
  <c r="L373" i="11"/>
  <c r="M373" i="11" s="1"/>
  <c r="L372" i="11"/>
  <c r="M372" i="11" s="1"/>
  <c r="L371" i="11"/>
  <c r="M371" i="11" s="1"/>
  <c r="L370" i="11"/>
  <c r="M370" i="11" s="1"/>
  <c r="L369" i="11"/>
  <c r="M369" i="11" s="1"/>
  <c r="L368" i="11"/>
  <c r="M368" i="11" s="1"/>
  <c r="L367" i="11"/>
  <c r="M367" i="11" s="1"/>
  <c r="L366" i="11"/>
  <c r="M366" i="11" s="1"/>
  <c r="L365" i="11"/>
  <c r="M365" i="11" s="1"/>
  <c r="L364" i="11"/>
  <c r="M364" i="11" s="1"/>
  <c r="L363" i="11"/>
  <c r="M363" i="11" s="1"/>
  <c r="L362" i="11"/>
  <c r="M362" i="11" s="1"/>
  <c r="L361" i="11"/>
  <c r="M361" i="11" s="1"/>
  <c r="L360" i="11"/>
  <c r="M360" i="11" s="1"/>
  <c r="L359" i="11"/>
  <c r="M359" i="11" s="1"/>
  <c r="L358" i="11"/>
  <c r="M358" i="11" s="1"/>
  <c r="L357" i="11"/>
  <c r="M357" i="11" s="1"/>
  <c r="L356" i="11"/>
  <c r="M356" i="11" s="1"/>
  <c r="L355" i="11"/>
  <c r="M355" i="11" s="1"/>
  <c r="L354" i="11"/>
  <c r="M354" i="11" s="1"/>
  <c r="L353" i="11"/>
  <c r="M353" i="11" s="1"/>
  <c r="L352" i="11"/>
  <c r="M352" i="11" s="1"/>
  <c r="L351" i="11"/>
  <c r="M351" i="11" s="1"/>
  <c r="L350" i="11"/>
  <c r="M350" i="11" s="1"/>
  <c r="L349" i="11"/>
  <c r="M349" i="11" s="1"/>
  <c r="L348" i="11"/>
  <c r="M348" i="11" s="1"/>
  <c r="L347" i="11"/>
  <c r="L346" i="11"/>
  <c r="M346" i="11" s="1"/>
  <c r="L345" i="11"/>
  <c r="M345" i="11" s="1"/>
  <c r="L344" i="11"/>
  <c r="M344" i="11" s="1"/>
  <c r="L343" i="11"/>
  <c r="M343" i="11" s="1"/>
  <c r="L342" i="11"/>
  <c r="M342" i="11" s="1"/>
  <c r="L341" i="11"/>
  <c r="M341" i="11" s="1"/>
  <c r="L340" i="11"/>
  <c r="M340" i="11" s="1"/>
  <c r="L339" i="11"/>
  <c r="M339" i="11" s="1"/>
  <c r="L338" i="11"/>
  <c r="M338" i="11" s="1"/>
  <c r="L337" i="11"/>
  <c r="M337" i="11" s="1"/>
  <c r="L336" i="11"/>
  <c r="M336" i="11" s="1"/>
  <c r="L335" i="11"/>
  <c r="M335" i="11" s="1"/>
  <c r="L334" i="11"/>
  <c r="M334" i="11" s="1"/>
  <c r="L333" i="11"/>
  <c r="M333" i="11" s="1"/>
  <c r="L332" i="11"/>
  <c r="M332" i="11" s="1"/>
  <c r="L331" i="11"/>
  <c r="L329" i="11"/>
  <c r="L328" i="11"/>
  <c r="M328" i="11" s="1"/>
  <c r="L327" i="11"/>
  <c r="M327" i="11" s="1"/>
  <c r="L326" i="11"/>
  <c r="M326" i="11" s="1"/>
  <c r="L325" i="11"/>
  <c r="M325" i="11" s="1"/>
  <c r="L324" i="11"/>
  <c r="M324" i="11" s="1"/>
  <c r="M323" i="11"/>
  <c r="L322" i="11"/>
  <c r="M322" i="11" s="1"/>
  <c r="L321" i="11"/>
  <c r="M321" i="11" s="1"/>
  <c r="L320" i="11"/>
  <c r="M320" i="11" s="1"/>
  <c r="L319" i="11"/>
  <c r="M319" i="11" s="1"/>
  <c r="L318" i="11"/>
  <c r="M318" i="11" s="1"/>
  <c r="L317" i="11"/>
  <c r="M317" i="11" s="1"/>
  <c r="L316" i="11"/>
  <c r="M316" i="11" s="1"/>
  <c r="L315" i="11"/>
  <c r="L314" i="11"/>
  <c r="L313" i="11"/>
  <c r="M313" i="11" s="1"/>
  <c r="L312" i="11"/>
  <c r="M312" i="11" s="1"/>
  <c r="L311" i="11"/>
  <c r="M311" i="11" s="1"/>
  <c r="L310" i="11"/>
  <c r="M310" i="11" s="1"/>
  <c r="L309" i="11"/>
  <c r="M309" i="11" s="1"/>
  <c r="L308" i="11"/>
  <c r="M308" i="11" s="1"/>
  <c r="L307" i="11"/>
  <c r="M307" i="11" s="1"/>
  <c r="L306" i="11"/>
  <c r="M306" i="11" s="1"/>
  <c r="L305" i="11"/>
  <c r="M305" i="11" s="1"/>
  <c r="L304" i="11"/>
  <c r="M304" i="11" s="1"/>
  <c r="L303" i="11"/>
  <c r="M303" i="11" s="1"/>
  <c r="L302" i="11"/>
  <c r="M302" i="11" s="1"/>
  <c r="L301" i="11"/>
  <c r="M301" i="11" s="1"/>
  <c r="L300" i="11"/>
  <c r="M300" i="11" s="1"/>
  <c r="L299" i="11"/>
  <c r="M299" i="11" s="1"/>
  <c r="L298" i="11"/>
  <c r="M298" i="11" s="1"/>
  <c r="L297" i="11"/>
  <c r="M297" i="11" s="1"/>
  <c r="L296" i="11"/>
  <c r="M296" i="11" s="1"/>
  <c r="L295" i="11"/>
  <c r="M295" i="11" s="1"/>
  <c r="L294" i="11"/>
  <c r="M294" i="11" s="1"/>
  <c r="L293" i="11"/>
  <c r="M293" i="11" s="1"/>
  <c r="L292" i="11"/>
  <c r="M292" i="11" s="1"/>
  <c r="L291" i="11"/>
  <c r="M291" i="11" s="1"/>
  <c r="L290" i="11"/>
  <c r="M290" i="11" s="1"/>
  <c r="L289" i="11"/>
  <c r="M289" i="11" s="1"/>
  <c r="L288" i="11"/>
  <c r="M288" i="11" s="1"/>
  <c r="L287" i="11"/>
  <c r="M287" i="11" s="1"/>
  <c r="L286" i="11"/>
  <c r="M286" i="11" s="1"/>
  <c r="L285" i="11"/>
  <c r="M285" i="11" s="1"/>
  <c r="L284" i="11"/>
  <c r="M284" i="11" s="1"/>
  <c r="L283" i="11"/>
  <c r="M283" i="11" s="1"/>
  <c r="L282" i="11"/>
  <c r="M282" i="11" s="1"/>
  <c r="L281" i="11"/>
  <c r="M281" i="11" s="1"/>
  <c r="L280" i="11"/>
  <c r="M280" i="11" s="1"/>
  <c r="L279" i="11"/>
  <c r="M279" i="11" s="1"/>
  <c r="L278" i="11"/>
  <c r="L277" i="11"/>
  <c r="M277" i="11" s="1"/>
  <c r="L276" i="11"/>
  <c r="M276" i="11" s="1"/>
  <c r="L275" i="11"/>
  <c r="M275" i="11" s="1"/>
  <c r="L274" i="11"/>
  <c r="M274" i="11" s="1"/>
  <c r="L273" i="11"/>
  <c r="M273" i="11" s="1"/>
  <c r="L272" i="11"/>
  <c r="M272" i="11" s="1"/>
  <c r="L271" i="11"/>
  <c r="M271" i="11" s="1"/>
  <c r="L270" i="11"/>
  <c r="M270" i="11" s="1"/>
  <c r="L269" i="11"/>
  <c r="M269" i="11" s="1"/>
  <c r="L268" i="11"/>
  <c r="M268" i="11" s="1"/>
  <c r="L267" i="11"/>
  <c r="M267" i="11" s="1"/>
  <c r="L266" i="11"/>
  <c r="M266" i="11" s="1"/>
  <c r="L265" i="11"/>
  <c r="M265" i="11" s="1"/>
  <c r="L264" i="11"/>
  <c r="M264" i="11" s="1"/>
  <c r="L263" i="11"/>
  <c r="M263" i="11" s="1"/>
  <c r="L262" i="11"/>
  <c r="M262" i="11" s="1"/>
  <c r="L261" i="11"/>
  <c r="M261" i="11" s="1"/>
  <c r="L260" i="11"/>
  <c r="M260" i="11" s="1"/>
  <c r="L259" i="11"/>
  <c r="M259" i="11" s="1"/>
  <c r="L258" i="11"/>
  <c r="M258" i="11" s="1"/>
  <c r="L257" i="11"/>
  <c r="M257" i="11" s="1"/>
  <c r="L256" i="11"/>
  <c r="M256" i="11" s="1"/>
  <c r="L255" i="11"/>
  <c r="L254" i="11"/>
  <c r="M254" i="11" s="1"/>
  <c r="L253" i="11"/>
  <c r="M253" i="11" s="1"/>
  <c r="L252" i="11"/>
  <c r="M252" i="11" s="1"/>
  <c r="L251" i="11"/>
  <c r="M251" i="11" s="1"/>
  <c r="L250" i="11"/>
  <c r="M250" i="11" s="1"/>
  <c r="L249" i="11"/>
  <c r="M249" i="11" s="1"/>
  <c r="L248" i="11"/>
  <c r="M248" i="11" s="1"/>
  <c r="L247" i="11"/>
  <c r="M247" i="11" s="1"/>
  <c r="L246" i="11"/>
  <c r="L245" i="11"/>
  <c r="M245" i="11" s="1"/>
  <c r="L244" i="11"/>
  <c r="M244" i="11" s="1"/>
  <c r="L243" i="11"/>
  <c r="L242" i="11"/>
  <c r="M242" i="11" s="1"/>
  <c r="M241" i="11"/>
  <c r="L240" i="11"/>
  <c r="M240" i="11" s="1"/>
  <c r="L239" i="11"/>
  <c r="M239" i="11" s="1"/>
  <c r="L238" i="11"/>
  <c r="M238" i="11" s="1"/>
  <c r="L237" i="11"/>
  <c r="M237" i="11" s="1"/>
  <c r="L236" i="11"/>
  <c r="M236" i="11" s="1"/>
  <c r="L235" i="11"/>
  <c r="M235" i="11" s="1"/>
  <c r="L234" i="11"/>
  <c r="M234" i="11" s="1"/>
  <c r="L233" i="11"/>
  <c r="M233" i="11" s="1"/>
  <c r="L232" i="11"/>
  <c r="L231" i="11"/>
  <c r="M231" i="11" s="1"/>
  <c r="L230" i="11"/>
  <c r="M230" i="11" s="1"/>
  <c r="L229" i="11"/>
  <c r="M229" i="11" s="1"/>
  <c r="L228" i="11"/>
  <c r="M228" i="11" s="1"/>
  <c r="L227" i="11"/>
  <c r="M227" i="11" s="1"/>
  <c r="L226" i="11"/>
  <c r="M226" i="11" s="1"/>
  <c r="L225" i="11"/>
  <c r="L224" i="11"/>
  <c r="M224" i="11" s="1"/>
  <c r="L223" i="11"/>
  <c r="M223" i="11" s="1"/>
  <c r="L222" i="11"/>
  <c r="M222" i="11" s="1"/>
  <c r="L220" i="11"/>
  <c r="L219" i="11"/>
  <c r="L218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3" i="11"/>
  <c r="L202" i="11"/>
  <c r="L201" i="11"/>
  <c r="L200" i="11"/>
  <c r="L199" i="11"/>
  <c r="L198" i="11"/>
  <c r="L197" i="11"/>
  <c r="M140" i="11"/>
  <c r="M139" i="11"/>
  <c r="M138" i="11"/>
  <c r="M134" i="11"/>
  <c r="M132" i="11"/>
  <c r="M121" i="11"/>
  <c r="M120" i="11"/>
  <c r="M118" i="11"/>
  <c r="M117" i="11"/>
  <c r="M115" i="11"/>
  <c r="M114" i="11"/>
  <c r="M113" i="11"/>
  <c r="M112" i="11"/>
  <c r="M104" i="11"/>
  <c r="M101" i="11"/>
  <c r="M97" i="11"/>
  <c r="M95" i="11"/>
  <c r="M93" i="11"/>
  <c r="M91" i="11"/>
  <c r="M87" i="11"/>
  <c r="M86" i="11"/>
  <c r="M85" i="11"/>
  <c r="M83" i="11"/>
  <c r="M81" i="11"/>
  <c r="M77" i="11"/>
  <c r="M76" i="11"/>
  <c r="M75" i="11"/>
  <c r="M73" i="11"/>
  <c r="M71" i="11"/>
  <c r="M69" i="11"/>
  <c r="M68" i="11"/>
  <c r="M67" i="11"/>
  <c r="M65" i="11"/>
  <c r="M64" i="11"/>
  <c r="M63" i="11"/>
  <c r="M62" i="11"/>
  <c r="M60" i="11"/>
  <c r="M58" i="11"/>
  <c r="M57" i="11"/>
  <c r="M56" i="11"/>
  <c r="M54" i="11"/>
  <c r="M53" i="11"/>
  <c r="M51" i="11"/>
  <c r="M50" i="11"/>
  <c r="M49" i="11"/>
  <c r="M47" i="11"/>
  <c r="M46" i="11"/>
  <c r="M45" i="11"/>
  <c r="M44" i="11"/>
  <c r="M43" i="11"/>
  <c r="M36" i="11"/>
  <c r="M35" i="11"/>
  <c r="M34" i="11"/>
  <c r="M30" i="11"/>
  <c r="M24" i="11"/>
  <c r="M23" i="11"/>
  <c r="M22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</calcChain>
</file>

<file path=xl/sharedStrings.xml><?xml version="1.0" encoding="utf-8"?>
<sst xmlns="http://schemas.openxmlformats.org/spreadsheetml/2006/main" count="6146" uniqueCount="3617">
  <si>
    <t xml:space="preserve">Nabava i isporuka potrošnog materijala za granične prijelaze Republike Hrvatske </t>
  </si>
  <si>
    <t>Održavanje elektrotehničkih instalacija na graničnim prijelazima Republike Hrvatske, Grupa I (Zagreb)</t>
  </si>
  <si>
    <t>Održavanje elektrotehničkih instalacija na graničnim prijelazima Republike Hrvatske, Grupa V (Split)</t>
  </si>
  <si>
    <t>Održavanje elektrotehničkih instalacija na graničnim prijelazima Republike Hrvatske, Grupa VI (Dubrovnik)</t>
  </si>
  <si>
    <t>Nabava usluga sistemskog i aplikativnog održavanja fmis gateway sustava</t>
  </si>
  <si>
    <t>PO - MARK d.o.o.                                                     Zagreb, Gustava Krkleca 40</t>
  </si>
  <si>
    <t>Usluge tehničke potpore i održavanje SAP licenci za 2015</t>
  </si>
  <si>
    <t>ev.br 2/14 2014/S 002-0049044</t>
  </si>
  <si>
    <t>1.1.2015. do 31.12.2015.</t>
  </si>
  <si>
    <t>ev.br. 1/14 2014/S-0049159</t>
  </si>
  <si>
    <t>Usluge tehničke i aplikativne podrške i unapređenja Sap sustava državne riznice JS-001/2013 OS-SDR 2013-2015</t>
  </si>
  <si>
    <t xml:space="preserve">7/12   2012/S 014-0093820       </t>
  </si>
  <si>
    <t>1.01.2013-31.12.2015.</t>
  </si>
  <si>
    <t xml:space="preserve">Usluge tehničke i aplikativne podrške i unapređenja Sap sustava državne riznice </t>
  </si>
  <si>
    <t>JS-001/2014 OS-SDR 2013-2015</t>
  </si>
  <si>
    <t xml:space="preserve">Ugovor za 2014 god.  sklopljen na temelju OS </t>
  </si>
  <si>
    <t>JS-001/2015 OS-SDR 2013-2015</t>
  </si>
  <si>
    <t xml:space="preserve">Ugovor za 2015 god.  sklopljen na temelju OS </t>
  </si>
  <si>
    <t>1.1. 2015. do 31. 12. 2015. godine</t>
  </si>
  <si>
    <t>02.06.2015.</t>
  </si>
  <si>
    <t>06.03.2015.</t>
  </si>
  <si>
    <t>09.02.2015.</t>
  </si>
  <si>
    <t>06.02.2015.</t>
  </si>
  <si>
    <t>10.02.2015.</t>
  </si>
  <si>
    <t>20.05.2015.</t>
  </si>
  <si>
    <t xml:space="preserve">Stručni nadzor nad radovima na stalnom graničnom prijelazu za međunarodni promet putnika i roba Vinjani Donji </t>
  </si>
  <si>
    <t>20.01.2015.</t>
  </si>
  <si>
    <t xml:space="preserve">Radovi na stalnom graničnom prijelazu za međunarodni promet putnika i roba Vinjani Donji </t>
  </si>
  <si>
    <t>Radovi na stalnom graničnom prijelazu za pogranični promet Svilaj</t>
  </si>
  <si>
    <t xml:space="preserve"> Stručni nadzor nad radovima na stalnom graničnom prijelazu za međunarodni promet putnika i roba u cestovnom prometu Gunja </t>
  </si>
  <si>
    <t>17.03.2015.</t>
  </si>
  <si>
    <t>Stručni nadzor nad radovima na stalnom graničnom prijelazu za međunarodni promet putnika u cestovnom prometu Aržano te na stalnim graničnim prijelazima za pogranični promet Dvorine, Aržano Pazar, Bili Brig, Cera i Jovića Most</t>
  </si>
  <si>
    <t>Stručni nadzor nad radovima na stalnim graničnim prijelazima za međunarodni promet putnika u cestovnom prometu Metković, Mali Prolog i Orah te na stalnim graničnim prijelazima za pogranični promet Vukov Klanac, Unka Gabela Polje, Podprolog i Sebišina</t>
  </si>
  <si>
    <t>Stručni nadzor nad radovima na stalnom graničnom prijelazu za međunarodni promet putnika u cestovnom prometu Čepikuće te na stalnim graničnim prijelazima za pogranični promet Slano, Imotica i Slivno</t>
  </si>
  <si>
    <t>JURCON PROJEKT d.o.o. Zagreb, Gotalovečka 4a</t>
  </si>
  <si>
    <t xml:space="preserve">Radovi na stalnom graničnom prijelazu za međunarodni promet putnika i roba u cestovnom prometu Gunja </t>
  </si>
  <si>
    <t>Radovi na stalnom graničnom prijelazu za međunarodni promet putnika u cestovnom prometu Orah</t>
  </si>
  <si>
    <t>Radovi na stalnom graničnom prijelazu za pogranični promet Vukov Klanac</t>
  </si>
  <si>
    <t>Radovi na stalnom graničnom prijelazu za pogranični promet Dvorine</t>
  </si>
  <si>
    <t>Radovi na stalnom graničnom prijelazu za pogranični promet Bili Brig</t>
  </si>
  <si>
    <t>Radovi na stalnom graničnom prijelazu za pogranični promet Slano</t>
  </si>
  <si>
    <t>Radovi na stalnom graničnom prijelazu za pogranični promet Cera</t>
  </si>
  <si>
    <t xml:space="preserve">Održavanje elektroničkih kolskih vaga i drugih elektroničkih vaga na graničnim prijelazim Republike Hrvatske </t>
  </si>
  <si>
    <t>Stručni nadzor nad radovima na stalnom graničnom prijelazu za međunarodni promet putnika u cestovnom prometu Užljebić te na stalnim graničnim prijelazima za pogranični promet Pašin Potok, Kordunski  Ljeskovac, Lička Kaldrma, Bogovolja i Gejkovac</t>
  </si>
  <si>
    <t>24.03.2015.</t>
  </si>
  <si>
    <t>Radovi na stalnom graničnom prijelazu za međunarodni promet putnika u cestovnom prometu Aržano</t>
  </si>
  <si>
    <t>Radovi na stalnom graničnom prijelazu za pogranični promet Aržano Pazar</t>
  </si>
  <si>
    <t>Radovi na stalnom graničnom prijelazu za pogranični promet Kordunski Ljeskovac</t>
  </si>
  <si>
    <t xml:space="preserve">Radovi na stalnom graničnom prijelazu za međunarodni promet putnika u cestovnom prometu Užljebić </t>
  </si>
  <si>
    <t>ev.broj 7/14</t>
  </si>
  <si>
    <t>12.01.2015., rok 12 mjeseci</t>
  </si>
  <si>
    <t>12.01.2016.</t>
  </si>
  <si>
    <t>Opskrba prirodnim plinom</t>
  </si>
  <si>
    <t>ev.br.8/14</t>
  </si>
  <si>
    <t>18.03.2015., rok 12 mjeseci</t>
  </si>
  <si>
    <t>Gradska plinara Zagreb-Opskrba d.o.o.</t>
  </si>
  <si>
    <t>18.03.2016.</t>
  </si>
  <si>
    <t>Tiskanje državnih biljega</t>
  </si>
  <si>
    <t>ev.br.2/15</t>
  </si>
  <si>
    <t>08.05.2015.  na rok do 30.06.2015.</t>
  </si>
  <si>
    <t>30.06.2015.</t>
  </si>
  <si>
    <t>Nabava goriva</t>
  </si>
  <si>
    <t>4/2014-5</t>
  </si>
  <si>
    <t>16.12.2016.</t>
  </si>
  <si>
    <t>Nabava goriva na benzinskim postajama na području grada Zagreba i Zagrebačke županije</t>
  </si>
  <si>
    <t>Cijena se određuje sukladno promjeni iznosa srednjih kotacija za naftne derivate "Mediterranean cargoos cif Med (Genova/Lavera) objavljenih u European Platt,s Marketscanu</t>
  </si>
  <si>
    <t>13.02.2015. na rok od 12 mjeseci</t>
  </si>
  <si>
    <t>13.02.2016.</t>
  </si>
  <si>
    <t>4/2014-6</t>
  </si>
  <si>
    <t>Nabava goriva na benzinskim postajama na području RH (osim grada Zagreba i Zagrebačke županije)</t>
  </si>
  <si>
    <t>Nabava računala i računalne opreme, Osobna računala i monitori</t>
  </si>
  <si>
    <t>2/2015-1</t>
  </si>
  <si>
    <t>12.06.2015. na rok od 2 godine</t>
  </si>
  <si>
    <t>12.06.2017.</t>
  </si>
  <si>
    <t>Nabava računala i računalne opreme, All-In-One osobna računala, Prijenosna računala</t>
  </si>
  <si>
    <t>2/2015-2/3</t>
  </si>
  <si>
    <t>COMPING d.o.o.</t>
  </si>
  <si>
    <t>Nabava računala i računalne opreme, Neprekidno napajanje, Ostala oprema</t>
  </si>
  <si>
    <t>2/2015-4/5</t>
  </si>
  <si>
    <t>All-In-One osobna računala 12.716.535,00 i Prijenosna računala 9.293.000,00</t>
  </si>
  <si>
    <t>Neprekidno napajanje 2.359.746,50 i Ostala oprema 3.881.215,00</t>
  </si>
  <si>
    <t>1.1.2015.-31.12.2015.</t>
  </si>
  <si>
    <t>23.01.2013.</t>
  </si>
  <si>
    <t>Izrada projektne dokumentacije i ishođenje građevinske dozvole za međunarodni cestovni granični prijelaz Vinjani Donji</t>
  </si>
  <si>
    <t xml:space="preserve">Ugovor o pružanju  javnih, govornih, podatkovnih i mješovitih usluga te dopunskih i pomoćnih usluga u pokretnoj elektroničkoj komunikacijskoj mreži, zajedno s uređajima (GSM telefoni i 3G/4G modemi) i s elektroničkim karticama (SIM kartice) za korištenje tih usluga </t>
  </si>
  <si>
    <t>31.12.2014. godine, do isteka trajanja O.S.(19.08.2015. )</t>
  </si>
  <si>
    <t>b4b d.o.o., 
Ulica grada Vukovara 271/VIII,
Zagreb</t>
  </si>
  <si>
    <t>AKD-Zaštita d.o.o., Zagreb, Savska cesta 28</t>
  </si>
  <si>
    <t>22.12.2014.</t>
  </si>
  <si>
    <t>05.12.2014.</t>
  </si>
  <si>
    <t>37.</t>
  </si>
  <si>
    <t>38.</t>
  </si>
  <si>
    <t>09.07.2014.</t>
  </si>
  <si>
    <t>40.</t>
  </si>
  <si>
    <t>42.</t>
  </si>
  <si>
    <t>08.09.2014.</t>
  </si>
  <si>
    <t>43.</t>
  </si>
  <si>
    <t>01.08.2014.</t>
  </si>
  <si>
    <t>44.</t>
  </si>
  <si>
    <t>45.</t>
  </si>
  <si>
    <t>46.</t>
  </si>
  <si>
    <t>47.</t>
  </si>
  <si>
    <t>29.12.2014.</t>
  </si>
  <si>
    <t>48.</t>
  </si>
  <si>
    <t>49.</t>
  </si>
  <si>
    <t>50.</t>
  </si>
  <si>
    <t>51.</t>
  </si>
  <si>
    <t>55.</t>
  </si>
  <si>
    <t>Stalni granični prijelaz za međunarodni promet putnika i roba u cestovnom prometu Slavonski Brod - provedba zaštitnih arheoloških istraživanja</t>
  </si>
  <si>
    <t>04.11.2014.</t>
  </si>
  <si>
    <t>AGENCIJA ZA KOMERCIJALNU DJELATNOST d.o.o., Savska cesta 31, Zagreb</t>
  </si>
  <si>
    <t>Održavanje informatičke opreme i sistemskog softvera informacijskog sustava</t>
  </si>
  <si>
    <t>Održavanje slobodne programske podrške na primjeni otvorenih standarda iz područja informatičko komunikacijskih tehnologija informacijskog sustava</t>
  </si>
  <si>
    <t>NIMIUM d.o.o., Gredička 3, Zagreb</t>
  </si>
  <si>
    <t>Nabava roba i usluga u području primjene informacijsko komunikacijske tehnologije</t>
  </si>
  <si>
    <t>Održavanje i tehnička podrška radu računalno komunikacijske mreže informacijskog sustava</t>
  </si>
  <si>
    <t>S&amp;T Hrvatska d.o.o., Borongajska cesta 81a, Zagreb</t>
  </si>
  <si>
    <t>5/2012-A</t>
  </si>
  <si>
    <t>21.05.2013.             TRI GODINE</t>
  </si>
  <si>
    <t>21.05.2016.</t>
  </si>
  <si>
    <t xml:space="preserve">Zajednica ponuditelja Dinarid d.o.o., Osječka trgovina papirom export-import d.o.o., Dalmat d.o.o.; Ponuditelj King ICT d.o.o.; Zajednica ponuditelja ZIT d.o.o., B.T.C. d.o.o.  </t>
  </si>
  <si>
    <t>5/2012-C</t>
  </si>
  <si>
    <t>28.01.2013. TRI GODINE</t>
  </si>
  <si>
    <t>28.01.2016.</t>
  </si>
  <si>
    <t>Zajednica ponuditelja Birodom d.o.o., Stublić Impex d.o.o.; Zajednica ponuditelja Narodne novine d.d., Zvibor d.o.o.; Ponuditelj Lost d.o.o.</t>
  </si>
  <si>
    <t>2.1.</t>
  </si>
  <si>
    <t>27.06.2013. GODINA DANA</t>
  </si>
  <si>
    <t>27.06.2014.</t>
  </si>
  <si>
    <t>Zajednica ponuditelja Birodom d.o.o., Stublić Impex d.o.o.</t>
  </si>
  <si>
    <t>5/2012-D</t>
  </si>
  <si>
    <t>28.01.2013.                   TRI GODINE</t>
  </si>
  <si>
    <t>Ponuditelj Gornji grad d.o.o.; Zajednica ponuditelja Birodom d.o.o., Stublić Impex d.o.o.; Zajednica ponuditelja Narodne novine d.d., Zvibor d.o.o.</t>
  </si>
  <si>
    <t>3.1.</t>
  </si>
  <si>
    <t>5/2012-E</t>
  </si>
  <si>
    <t>05.06.2013. TRI GODINE</t>
  </si>
  <si>
    <t>05.06.2016.</t>
  </si>
  <si>
    <t>Zajednica ponuditelja Dinarid d.o.o., Osječka trgovina papirom export-import d.o.o., Dalmat d.o.o.; Zajednica ponuditelja Birodom d.o.o., Stublić Impex d.o.o.; Ponuditelj Makromikro d.o.o.</t>
  </si>
  <si>
    <t>5/2012-F</t>
  </si>
  <si>
    <t>Zajednica ponuditelja Birodom d.o.o., Stublić Impex d.o.o.; Zajednica ponuditelja Narodne novine d.d., Zvibor d.o.o.; Ponuditelj Makromikro d.o.o.</t>
  </si>
  <si>
    <t>5.1.</t>
  </si>
  <si>
    <t>27.06.2013 GODINA DANA</t>
  </si>
  <si>
    <t>28.1.</t>
  </si>
  <si>
    <t>Stručni nadzor građenja nad radovima izgradnje međunarodnog cestovnog graničnog prijelaza Ilok-Bačka Palanka</t>
  </si>
  <si>
    <t>02.10.2013.</t>
  </si>
  <si>
    <t>Stručni nadzor građenja nad radovima izgradnje međunarodnog cestovnog graničnog prijelaza Kamensko</t>
  </si>
  <si>
    <t>18.10.2013.</t>
  </si>
  <si>
    <t>Izgradnja međunarodnog cestovnog graničnog prijelaza Ilok-Bačka Palanka</t>
  </si>
  <si>
    <t>Izgradnja međunarodnog cestovnog graničnog prijelaza Kamensko</t>
  </si>
  <si>
    <t>Izrada projektne dokumentacije za izgradnju međunarodnog cestovnog graničnog prijelaza Tovarnik</t>
  </si>
  <si>
    <t>2/2014</t>
  </si>
  <si>
    <t>07.10.2014. GODINU DANA</t>
  </si>
  <si>
    <t>Forset d.o.o.</t>
  </si>
  <si>
    <t>07.10.2015.</t>
  </si>
  <si>
    <t>ugovor o pružanju usluga čišćenja prostorija</t>
  </si>
  <si>
    <t>30.12.2014. do isteka važenja O.S.(07.10.2015.)</t>
  </si>
  <si>
    <t>ev.br. 6/14</t>
  </si>
  <si>
    <t>28.08.2014. GODINU DANA</t>
  </si>
  <si>
    <t>28.08.2015.</t>
  </si>
  <si>
    <t>Izrada projektne dokumentacije objekata visokogradnje za međunarodni cestovni granični prijelaz Svilaj</t>
  </si>
  <si>
    <t>Izrada projektne dokumentacije objekata visokogradnje za novi granični prijelaz na brzoj cesti granica Republike Mađarske-Virovitica-Okučani-granica Bosne i Hercegovine; dionica Okučani-granica BiH</t>
  </si>
  <si>
    <t>E-MV-14/13         2013/S 003-0093002</t>
  </si>
  <si>
    <t>1.1.</t>
  </si>
  <si>
    <t>17.07.2013.  GODINA DANA</t>
  </si>
  <si>
    <t xml:space="preserve">Zajednica ponuditelja ZIT d.o.o., B.T.C. d.o.o.  </t>
  </si>
  <si>
    <t>17.07.2014.</t>
  </si>
  <si>
    <t>21.05.2013. TRI GODINE</t>
  </si>
  <si>
    <t>Zajednica ponuditelja Dinarid d.o.o., Osječka trgovina papirom export-import d.o.o., Dalmat d.o.o.;  Zajednica ponuditelja , B.T.C. d.o.o. , ZIT d.o.o.; Ponuditelj :Makromikro d.o.o.</t>
  </si>
  <si>
    <t>18.07.2013. GODINA DANA</t>
  </si>
  <si>
    <t>Zajednica ponuditelja Dinarid d.o.o., Osječka trgovina papirom export-import d.o.o., Dalmat d.o.o.;</t>
  </si>
  <si>
    <t>18.07.2014.</t>
  </si>
  <si>
    <t>29.07.2013. GODINA DANA</t>
  </si>
  <si>
    <t>29.07.2014.</t>
  </si>
  <si>
    <t>5/2012-B</t>
  </si>
  <si>
    <t>6/2013</t>
  </si>
  <si>
    <t>08.11.2013. (rok važenja  od 01.01.2014.-31.12.2015.)</t>
  </si>
  <si>
    <t>GEN-I Zagreb d.o.o.</t>
  </si>
  <si>
    <t>31.12.2015.</t>
  </si>
  <si>
    <t>7/2013</t>
  </si>
  <si>
    <t>19.08.2013. DVIJE GODINE</t>
  </si>
  <si>
    <t>19.08.2015.</t>
  </si>
  <si>
    <t>02.12.2013.  GODINA DANA</t>
  </si>
  <si>
    <t>02.12.2014.</t>
  </si>
  <si>
    <t>31.12.2013. do isteka okvirnog sporazuma</t>
  </si>
  <si>
    <t>05.09.2014.</t>
  </si>
  <si>
    <t>Obvezno osiguranje od automobilske odgovornosti i kasko osiguranja</t>
  </si>
  <si>
    <t>5/2013</t>
  </si>
  <si>
    <t>EUROHERC OSIGURANJE DD</t>
  </si>
  <si>
    <t>11.09.2013. (sklapa se za razdoblje od 20.09.2013.)</t>
  </si>
  <si>
    <t>4/2013/A/B</t>
  </si>
  <si>
    <t>09.10.2013. DVIJE GODINE</t>
  </si>
  <si>
    <t xml:space="preserve">Zajednica ponuditelja Narodne novine d.d., Fokus d.o.o., Zvibor d.o.o.,  TIP-Zagreb d.o.o., Osječka trgovina papirom d.o.o.  </t>
  </si>
  <si>
    <t>06.11.2013. GODINA DANA</t>
  </si>
  <si>
    <t>06.11.2014.</t>
  </si>
  <si>
    <t>30.1.</t>
  </si>
  <si>
    <t>4.1.</t>
  </si>
  <si>
    <t>6.1.</t>
  </si>
  <si>
    <t>8.1.</t>
  </si>
  <si>
    <t>34.1.</t>
  </si>
  <si>
    <t>Cijena jedinične cijene usluga,naknada i troškova određene su Okvirnim sporazumom</t>
  </si>
  <si>
    <t>E-3/13
2014/S 003-0008490</t>
  </si>
  <si>
    <t>1.1.2014. do 31.12.2014.</t>
  </si>
  <si>
    <t>31.12.2014.</t>
  </si>
  <si>
    <t>Poštanske usluge</t>
  </si>
  <si>
    <t>11/2013</t>
  </si>
  <si>
    <t>03.02.2014.DVIJE GODINE</t>
  </si>
  <si>
    <t>03.02.2016.</t>
  </si>
  <si>
    <t>03.07.2014.(primjenjuje se od 03.02.2014.)DVIJE GODINE</t>
  </si>
  <si>
    <t>09.11.2014.</t>
  </si>
  <si>
    <t>11.03.2019.</t>
  </si>
  <si>
    <t>PORSCHE LEASING d.o.o.</t>
  </si>
  <si>
    <t>11.03.2014.   60MJESECI</t>
  </si>
  <si>
    <t>25.11.2014.</t>
  </si>
  <si>
    <t>25.11.2013.GODINA DANA</t>
  </si>
  <si>
    <t>6.457.773,49 EUR-a</t>
  </si>
  <si>
    <t>2/2013-1</t>
  </si>
  <si>
    <t>Nabava motornih vozila putem operativnog lesinga s ostatkom vrijednosti</t>
  </si>
  <si>
    <t>06.05.2015.</t>
  </si>
  <si>
    <t>06.05.2014. GODINU DANA</t>
  </si>
  <si>
    <t>ev.br.2/14</t>
  </si>
  <si>
    <t>14.05.2015.</t>
  </si>
  <si>
    <t>14.05.2014. GODINU DANA</t>
  </si>
  <si>
    <t>ev.br.3/14</t>
  </si>
  <si>
    <t xml:space="preserve">Pružanje usluge tjelesne zaštite objekata, osoba i imovine u Ministarstvu financija, na lokacijama Katančićeva 5, Frankopanska 1, Ulica grada Vukovara 72 </t>
  </si>
  <si>
    <t>ev.br.5/14</t>
  </si>
  <si>
    <t>08.04.2014. (primjenjuje se od 01.04.2014.-31.03.2015.) GODINU DANA</t>
  </si>
  <si>
    <t>31.03.2015.</t>
  </si>
  <si>
    <t>Ugovor o operativnom lesingu s ugovorenom visinom ostatka vrijednosti br.56237, 56238.,56239</t>
  </si>
  <si>
    <t>13.01.2014. (primjenjuje se od 28.12.-07.07.2014. godine)</t>
  </si>
  <si>
    <t>Usluge tehničke potpore i održavanja SAP licenci za 2014.</t>
  </si>
  <si>
    <t>E-2/13            2014/S 003-0008499</t>
  </si>
  <si>
    <t>1.1. 2014. do 31. 12. 2014. godine</t>
  </si>
  <si>
    <t>10/2013.Grupa 1</t>
  </si>
  <si>
    <t>26.03.2014.               2  godine</t>
  </si>
  <si>
    <t>26.03.2016.</t>
  </si>
  <si>
    <t>10/2013.Grupa 2</t>
  </si>
  <si>
    <t>27.11.2013.               2 godine</t>
  </si>
  <si>
    <t>27.11.2015.</t>
  </si>
  <si>
    <t>Ugovor sklopljen temeljem OS</t>
  </si>
  <si>
    <t>Papirna konfekcija i ostali potrošni materijal za specijalne uređaje</t>
  </si>
  <si>
    <t xml:space="preserve">21.02.2014.                2 godine       </t>
  </si>
  <si>
    <t>10/2013. Grupa 3</t>
  </si>
  <si>
    <t>27.01.2014.               2 godine</t>
  </si>
  <si>
    <t xml:space="preserve">INSAKO d.o.o.             PREMIUM d.o.o.         </t>
  </si>
  <si>
    <t>27.01.2016.</t>
  </si>
  <si>
    <t>04.04.2014.               2 godine</t>
  </si>
  <si>
    <t>10/2013. Grupa 4</t>
  </si>
  <si>
    <t>25.11.2013.               2 godine</t>
  </si>
  <si>
    <t>25.11.2015.</t>
  </si>
  <si>
    <t>Pribor za čišćenje i pribor za jelo i piće  (za jednokratnu upotrebu)</t>
  </si>
  <si>
    <t>03.02.2014.</t>
  </si>
  <si>
    <t>11.11.2014. do isteka trajanja O.S.</t>
  </si>
  <si>
    <t xml:space="preserve">Izrada projektne dokumentacije, provedba upravnog postupka, geodetski i geotehnički istražni radovi za međunarodni cestovni granični prijelaz Gunja </t>
  </si>
  <si>
    <t>Izrada projektne dokumentacije, provedba upravnog postupka, geodetski i geotehnički istražni radovi za međunarodni cestovni granični prijelaz Vinjani Gornji</t>
  </si>
  <si>
    <t>Izrada projektne dokumentacije, provedba upravnog postupka, geodetski i geotehnički istražni radovi za međunarodni cestovni granični prijelaz Gornji Brgat</t>
  </si>
  <si>
    <t>Izrada projektne dokumentacije, provedba upravnog postupka, geodetski i geotehnički istražni radovi za stalne granične prijelaze za pogranični promet Jovića Most i Cera</t>
  </si>
  <si>
    <t>Izrada projektne dokumentacije, provedba upravnog postupka, geodetski i geotehnički istražni radovi za stalne granične prijelaze za pogranični promet Gejkovac i Pašin Potok</t>
  </si>
  <si>
    <t>19.12.2013.(rok važenja od 01.01.2014.-31.12.2015.)</t>
  </si>
  <si>
    <t>Izrada projektne dokumentacije, provedba upravnog postupka, geodetski i geotehnički istražni radovi za stalni granični prijelaz za međunarodni promet putnika u cestovnom prometu Vitaljina</t>
  </si>
  <si>
    <t>Izrada projektne dokumentacije, provedba upravnog postupka, geodetski i geotehnički istražni radovi za stalne granične prijelaze za pogranični promet Kordunski Ljeskovac, Bogovolja i Lička Kaldrma</t>
  </si>
  <si>
    <t>Izrada projektne dokumentacije, provedba upravnog postupka, geodetski i geotehnički istražni radovi za stalne granične prijelaze za pogranični promet Dvorine, Aržano Pazar i Bili Brig</t>
  </si>
  <si>
    <t>Izrada projektne dokumentacije, provedba upravnog postupka, geodetski i geotehnički istražni radovi za stalne granične prijelaze za pogranični promet Vukov Klanac, Unka i Gabela Polje</t>
  </si>
  <si>
    <t>Izrada projektne dokumentacije, provedba upravnog postupka, geodetski i geotehnički istražni radovi za stalni granični prijelaz za međunarodni promet putnika i roba Slavonski Brod</t>
  </si>
  <si>
    <t>Izrada projektne dokumentacije, provedba upravnog postupka, geodetski i geotehnički istražni radovi za stalni granični prijelaz za  međunarodni promet putnika u cestovnom prometu Čepikuće</t>
  </si>
  <si>
    <t>Izrada projektne dokumentacije, provedba upravnog postupka, geodetski i geotehnički istražni radovi za stalni granični prijelaz za međunarodni promet putnika u cestovnom prometu Metković</t>
  </si>
  <si>
    <t>Izrada projektne dokumentacije, provedba upravnog postupka, geodetski i geotehnički istražni radovi za stalni granični prijelaz za  međunarodni promet putnika u cestovnom prometu Dvor</t>
  </si>
  <si>
    <t>Izrada projektne dokumentacije, provedba upravnog postupka, geodetski i geotehnički istražni radovi za stalne granične prijelaze za pogranični promet Sebišina, Podprolog i Slivno</t>
  </si>
  <si>
    <t>Izrada projektne dokumentacije, provedba upravnog postupka, geodetski i geotehnički istražni radovi za stalne granične prijelaze za pogranični promet Slano i Imotica</t>
  </si>
  <si>
    <t>Izrada projektne dokumentacije, provedba upravnog postupka, geodetski i geotehnički istražni radovi za stalni granični prijelaz za  međunarodni promet putnika u cestovnom prometu Aržano</t>
  </si>
  <si>
    <t>Izrada projektne dokumentacije, provedba upravnog postupka, geodetski i geotehnički istražni radovi za stalne granične prijelaze međunarodni promet putnika u cestovnom prometu Orah i Mali Prolog</t>
  </si>
  <si>
    <t>Izrada projektne dokumentacije, provedba upravnog postupka, geodetski i geotehnički istražni radovi za stalni granični prijelaz za međunarodni promet putnika u cestovnom prometu Užljebić</t>
  </si>
  <si>
    <t>Usluge kolektivnog osiguranja od posljedica nesretnog slučaja</t>
  </si>
  <si>
    <t>8/2013.</t>
  </si>
  <si>
    <t>9.12.2013. 2 godine</t>
  </si>
  <si>
    <t>9.12.2015.</t>
  </si>
  <si>
    <t>Polica osiguranja osoba od posljedica nesretnog slučaja (nezgode)</t>
  </si>
  <si>
    <t>1.1.2014-31.12.2014.</t>
  </si>
  <si>
    <t>Sredstva za čišćenje i održavanje i materijal za higijenske potrebe i njegu</t>
  </si>
  <si>
    <t>Nabava guma za vozila i usluge povezane s isporukom guma</t>
  </si>
  <si>
    <t>13/2013-1</t>
  </si>
  <si>
    <t>17.07.2014.         ČETRI GODINE</t>
  </si>
  <si>
    <t>VULKAL d.o.o</t>
  </si>
  <si>
    <t>17.07.2018.</t>
  </si>
  <si>
    <t>Redni br.</t>
  </si>
  <si>
    <t>Evidencijski broj nabave i broj objave</t>
  </si>
  <si>
    <t>1.</t>
  </si>
  <si>
    <t>2.</t>
  </si>
  <si>
    <t>otvoreni postupak</t>
  </si>
  <si>
    <t>3.</t>
  </si>
  <si>
    <t>4.</t>
  </si>
  <si>
    <t>5.</t>
  </si>
  <si>
    <t>Otvoreni postupak</t>
  </si>
  <si>
    <t>6.</t>
  </si>
  <si>
    <t xml:space="preserve">IBM d.o.o.
Zagreb, Miramarska 23
</t>
  </si>
  <si>
    <t>7.</t>
  </si>
  <si>
    <t>Izgradnja objekata visokogradnje na graničnom prijelazu Erdut</t>
  </si>
  <si>
    <t>8.</t>
  </si>
  <si>
    <t>Čišćenje prostorija Ministarstva financija na lokacijama Katančićeva 5 i Frankopanska 1 I Vukovarska 70</t>
  </si>
  <si>
    <t>17.07.2014.(primjenjuje se od 08.07.-31.12.2014.)</t>
  </si>
  <si>
    <t>EKUS d.o.o</t>
  </si>
  <si>
    <t>pregovarački postupak bez prethodne objave</t>
  </si>
  <si>
    <t>9.</t>
  </si>
  <si>
    <t>Izgradnja objekata visokogradnje na graničnom prijelazu Batina</t>
  </si>
  <si>
    <t>10.</t>
  </si>
  <si>
    <t>11.</t>
  </si>
  <si>
    <t>13.</t>
  </si>
  <si>
    <t>Dovršetak građevinsko-obrtničkih i svih instalaterskih radova  na objektima visokogradnje na graničnom prijelazu Stara Gradiška</t>
  </si>
  <si>
    <t xml:space="preserve">Održavanje elektroničkih kolskih vaga i drugih elektroničkih i mehaničkih vaga na graničnim prijelazim Republike Hrvatske </t>
  </si>
  <si>
    <t>20.</t>
  </si>
  <si>
    <t>21.</t>
  </si>
  <si>
    <t>Najam, postavljanje, čišćenje i servisiranje pokretnih WC kabina na graničnim prijelazim Republike Hrvatske</t>
  </si>
  <si>
    <t>22.</t>
  </si>
  <si>
    <t>Okvirni sporazum OS</t>
  </si>
  <si>
    <t>24.</t>
  </si>
  <si>
    <t>Usluge čišćenja prostorija i održavanje okoliša na graničnim prijelazim Republike Hrvatske                                   Grupa I</t>
  </si>
  <si>
    <t>E-8/11                        N-03-V-100000-040113</t>
  </si>
  <si>
    <t>17.12.2012.                          na 3 godine</t>
  </si>
  <si>
    <t xml:space="preserve">EKUS d.o.o.                     </t>
  </si>
  <si>
    <t>Usluge čišćenja prostorija i održavanje okoliša na graničnim prijelazim Republike Hrvatske                                   Grupa II</t>
  </si>
  <si>
    <t>21.12.2012.                          na 3 godine</t>
  </si>
  <si>
    <t xml:space="preserve">ECOOPERATIVA d.o.o. </t>
  </si>
  <si>
    <t>26.</t>
  </si>
  <si>
    <t>Usluge čišćenja prostorija i održavanje okoliša na graničnim prijelazim Republike Hrvatske                                   Grupa III</t>
  </si>
  <si>
    <t>Usluge čišćenja prostorija i održavanje okoliša na graničnim prijelazim Republike Hrvatske                                   Grupa IV</t>
  </si>
  <si>
    <t xml:space="preserve">AMBIJENTI d.o.o. </t>
  </si>
  <si>
    <t>28.</t>
  </si>
  <si>
    <t>30.</t>
  </si>
  <si>
    <t>31.</t>
  </si>
  <si>
    <t>MEGATREND POSLOVNA RJEŠENJA d.o.o., Velika cesta 47, Odra, Zagreb</t>
  </si>
  <si>
    <t>32.</t>
  </si>
  <si>
    <t>33.</t>
  </si>
  <si>
    <t>34.</t>
  </si>
  <si>
    <t>35.</t>
  </si>
  <si>
    <t>35.1.</t>
  </si>
  <si>
    <t>Toneri i tinte</t>
  </si>
  <si>
    <t>Ugovori sklopljeni temeljem OS</t>
  </si>
  <si>
    <t>Uredski materijal</t>
  </si>
  <si>
    <t>6/2011-A,B,C</t>
  </si>
  <si>
    <t>17.08.2011.                   DVIJE GODINE</t>
  </si>
  <si>
    <t xml:space="preserve">Zajednica ponuditelja Narodne novine d.d., Birodom d.o.o., Zvibor d.o.o., Želva d.o.o., INGPRO d.o.o., TIP-Zagreb d.o.o., Osječka trgovina papirom d.o.o.  </t>
  </si>
  <si>
    <t>17.08.2013.</t>
  </si>
  <si>
    <t>19.09.2013. (sklapa se za razdoblje od 05.09.2013.-05.09.2014.)</t>
  </si>
  <si>
    <t>Pružanje usluge tjelesne zaštite objekata, osoba i imovine u Ministarstvu financija</t>
  </si>
  <si>
    <t>ev.br.1/15</t>
  </si>
  <si>
    <t>27.04.2015.. (primjenjuje se od 22.04.2015.-20.04.2016.) GODINU DANA</t>
  </si>
  <si>
    <t>20.04.2016.</t>
  </si>
  <si>
    <t>1.2.</t>
  </si>
  <si>
    <t>16.07.2014.            JEDNA GODINA</t>
  </si>
  <si>
    <t>16.07.2015.</t>
  </si>
  <si>
    <t>2.2.</t>
  </si>
  <si>
    <t>25.07.2014.         JEDNA GODINA</t>
  </si>
  <si>
    <t>25.07.2015.</t>
  </si>
  <si>
    <t>3.2.</t>
  </si>
  <si>
    <t xml:space="preserve">17.07.2014.            JEDNA GODINA          </t>
  </si>
  <si>
    <t>17.07.2015.</t>
  </si>
  <si>
    <t>18.07.2014.         JEDNA GODINA</t>
  </si>
  <si>
    <t>18.07.2015.</t>
  </si>
  <si>
    <t>5.2.</t>
  </si>
  <si>
    <t>25.07.2014.          JEDNA GODINA</t>
  </si>
  <si>
    <t>6.2.</t>
  </si>
  <si>
    <t>18.07.2014.       JEDNA GODINA</t>
  </si>
  <si>
    <t>Potrošni materijal</t>
  </si>
  <si>
    <t>Capricorno d.o.o.</t>
  </si>
  <si>
    <t>Croatia osiguranje d.d.</t>
  </si>
  <si>
    <t>Čišćenje prostorija</t>
  </si>
  <si>
    <t>13/2010</t>
  </si>
  <si>
    <t>7.07.2011.                     TRI GODINE</t>
  </si>
  <si>
    <t>EKUS d.o.o., Pleter usluge d.o.o., ISS uslužne djelatnosti d.o.o.</t>
  </si>
  <si>
    <t>07.07.2014.</t>
  </si>
  <si>
    <t>Čišćenje prostorija Ministarstva financija na lokacijama Katančićeva 5 i Frankopanska 1 I Gajeva 5 (Marićev prolaz)</t>
  </si>
  <si>
    <t>ISS uslužne djelatnosti d.o.o.</t>
  </si>
  <si>
    <t>HP-HRVATSKA POŠTA d.d.</t>
  </si>
  <si>
    <t>Opskrba električnom energijom</t>
  </si>
  <si>
    <t>Pružanje govornih, podatkovnih, mješovitih i dopunskih usluga u pokretnoj komunikacijskoj mreži i isporuka uređaja</t>
  </si>
  <si>
    <t>pregovarački postupak s prethodnom objavom</t>
  </si>
  <si>
    <t>HRVATSKI TELEKOM d.d.</t>
  </si>
  <si>
    <t xml:space="preserve">Motorni benzin i dizelsko gorivo </t>
  </si>
  <si>
    <t>10/2010 A</t>
  </si>
  <si>
    <t>19.01.2011.                   ČETIRI GODINE</t>
  </si>
  <si>
    <t>INA-INDUSTRIJA NAFTE d.d.</t>
  </si>
  <si>
    <t>19.01.2015.</t>
  </si>
  <si>
    <t>Cijena se određuje na dan kupnje sukladno Cjeniku Prodavatelja</t>
  </si>
  <si>
    <t>10/2010/B</t>
  </si>
  <si>
    <t>30.12.2010.                   ČETIRI GODINE</t>
  </si>
  <si>
    <t>PETROL d.o.o. (pravni sljednik EURO PETROL-a d.o.o.)</t>
  </si>
  <si>
    <t>30.12.2014.</t>
  </si>
  <si>
    <t>Nabava računala i računalne opreme</t>
  </si>
  <si>
    <t>07/2012</t>
  </si>
  <si>
    <t>09.11.2012.                   DVIJE GODINE</t>
  </si>
  <si>
    <t>KING ICT d.o.o</t>
  </si>
  <si>
    <t>23.</t>
  </si>
  <si>
    <t>36.</t>
  </si>
  <si>
    <t>39.</t>
  </si>
  <si>
    <t>41.</t>
  </si>
  <si>
    <t>Izvedba zamjenskih i dodatnih radova ma dovršetku objekata graničnih inspekcijskih poistaja (BIP-ova) Karasovići, Luka Ploče, Nova Sela</t>
  </si>
  <si>
    <t>Stručni nadzor nad nastavkom radova na izgradnji objekata graničnih inspekcijskih postaja (BIP-ova) Bajakovo, Stara Gradiška i Zračna luka Zagreb</t>
  </si>
  <si>
    <t>Nabava usluga popravka i održavanja opreme za žičanu telefoniju i žičanu telegrafiju</t>
  </si>
  <si>
    <t>ev.broj3/15</t>
  </si>
  <si>
    <t>24.11.2015., rok 12 mjeseci</t>
  </si>
  <si>
    <t>Storm computers d.o.o., Savica I. 127, Zagreb</t>
  </si>
  <si>
    <t>24.11.2016.</t>
  </si>
  <si>
    <t xml:space="preserve">Nabava usluga čišćenja prostorija  </t>
  </si>
  <si>
    <t>7/2015-AS</t>
  </si>
  <si>
    <t>22.10.2015. DVIJE GODINE</t>
  </si>
  <si>
    <t>Adriatic servis d.o.o.</t>
  </si>
  <si>
    <t>22.10.2017.</t>
  </si>
  <si>
    <t>24.11.2015.(primjenjuje se od 16.11.2015.-16.11.2016.)</t>
  </si>
  <si>
    <t>31.08.2015.(stupa na snagu 20.09.2015. i traje do uključivo 19.09.2017. DVIJE GODINE</t>
  </si>
  <si>
    <t>19.09.2017.</t>
  </si>
  <si>
    <t>4/2015</t>
  </si>
  <si>
    <t>4/2014-1</t>
  </si>
  <si>
    <t>Nabava goriva-loživo ulje, dostava na lokacije</t>
  </si>
  <si>
    <t>30.01.2015. na godinu dana</t>
  </si>
  <si>
    <t>30.01.2016.</t>
  </si>
  <si>
    <t>4/2014-4</t>
  </si>
  <si>
    <t>Nabava goriva-dizelsko,dostava na lokacije</t>
  </si>
  <si>
    <t>HEP-Opskrba d.o.o.</t>
  </si>
  <si>
    <t>07.12.2017.</t>
  </si>
  <si>
    <t>31.03.2016.</t>
  </si>
  <si>
    <t>11/2015</t>
  </si>
  <si>
    <t>9/2015</t>
  </si>
  <si>
    <t>31.12.2017.</t>
  </si>
  <si>
    <t>Određuje se sukladno troškovniku koji je sastavni dio Okvirnog sporazuma i isti je objavljen na stranicama Državnog ureda za središnju javnu nabavu.</t>
  </si>
  <si>
    <t>24.09.2015.</t>
  </si>
  <si>
    <t>Dodatak ugovoru - Izgradnja međunarodnog cestovnog graničnog prijelaza Ilok-Bačka Palanka</t>
  </si>
  <si>
    <t>24.12.2014.</t>
  </si>
  <si>
    <t>Radovi na stalnom graničnom prijelazu za međunarodni promet putnika u cestovnom prometu Čepikuće</t>
  </si>
  <si>
    <t>Radovi na stalnom graničnom prijelazu za pogranični promet Lička Kaldrma</t>
  </si>
  <si>
    <t>Radovi na stalnom graničnom prijelazu za međunarodni promet putnik i roba u cestovnom prometu Tovarnik</t>
  </si>
  <si>
    <t>Stručni nadzor nad radovmai na stalnom graničnom prijelazu za međunarodni promet putnik i roba u cestovnom prometu Tovarnik</t>
  </si>
  <si>
    <t>27.08.2015.</t>
  </si>
  <si>
    <t>Radovi na stalnom graničnom prijelazu za međunarodni promet putnika u cestovnom prometu Mali Prolog</t>
  </si>
  <si>
    <t>Radovi na stalnom graničnom prijelazu za međunarodni promet putnika u cestovnom prometu Metković</t>
  </si>
  <si>
    <t>Radovi na stalnom graničnom prijelazu za pogranični promet Bogovolja</t>
  </si>
  <si>
    <t>Radovi na stalnom graničnom prijelazu za međunarodni promet putnik i roba u cestovnom prometu Vinjani Gornji</t>
  </si>
  <si>
    <t>ING - GRAD d.o.o. Zagreb, Kalinovica 3/IV</t>
  </si>
  <si>
    <t>Radovi na stalnom graničnom prijelazu za pogranični promet Unka</t>
  </si>
  <si>
    <t>Radovi na stalnom graničnom prijelazu za pogranični promet Podprolog</t>
  </si>
  <si>
    <t>Radovi na stalnom graničnom prijelazu za pogranični promet Imotica</t>
  </si>
  <si>
    <t>Radovi na stalnom graničnom prijelazu za pogranični promet Gejkovac</t>
  </si>
  <si>
    <t>Radovi na stalnom graničnom prijelazu za međunarodni promet putnika u cestovnom prometu Dvor</t>
  </si>
  <si>
    <t>Stručni nadzor nad rekonstrukcijom i dogradnjom stalnog graničnog prijelaza za međunarodni promet putnika i roba Slavonski Brod</t>
  </si>
  <si>
    <t>30.12.2015.</t>
  </si>
  <si>
    <t>Stručni nadzor nad radovima na stalnom graničnom prijelazu za međunarodni promet putnika u cestovnom prometu Vitaljina</t>
  </si>
  <si>
    <t>Stručni nadzor nad izgradnjom stalnog graničnog prijelaza za međunarodni promet putnik i roba Županja</t>
  </si>
  <si>
    <t>858.379,09 (Napomena: iznos za gorivo ev.br.4/2014-5 i 4/2014-6 predstavlja ukupan iznos i po jednom i po drugom ugovoru zajedno)</t>
  </si>
  <si>
    <t>1.3.</t>
  </si>
  <si>
    <t>23.07.2015.                JEDNA GODINA</t>
  </si>
  <si>
    <t>2.3.</t>
  </si>
  <si>
    <t>23.07.2015        JEDNA GODINA</t>
  </si>
  <si>
    <t>Makromikro d.o.o.Zagreb</t>
  </si>
  <si>
    <t>5.3.</t>
  </si>
  <si>
    <t>23.07.2015.          do isteka O.S</t>
  </si>
  <si>
    <t>16.11.2016.</t>
  </si>
  <si>
    <t>32.2.</t>
  </si>
  <si>
    <t>3.3.</t>
  </si>
  <si>
    <t xml:space="preserve">23.07.2015.           do isteka O.S.          </t>
  </si>
  <si>
    <t>6.3.</t>
  </si>
  <si>
    <t>23.07.2015.  do isteka O.S.</t>
  </si>
  <si>
    <t>20.9.2015.</t>
  </si>
  <si>
    <t>1.3.2016 (sklapa se na razdoblje od 14.02. do 31.03.2016.)</t>
  </si>
  <si>
    <t>17.05.2016.(sklapa se za razdoblje od 01.04. do 19.12.2016.).</t>
  </si>
  <si>
    <t>01.03.2016.(sklapa se za razdoblje od 14.02.-31.03.2016.)</t>
  </si>
  <si>
    <t>17.05.2016.(sklapa se za razdoblje od 01.04.-19.12.2016.)</t>
  </si>
  <si>
    <t>19.12.2016.</t>
  </si>
  <si>
    <t>11.02.2016. (za razdoblje od 31.01.-31.03.2016.)</t>
  </si>
  <si>
    <t>13.04.2016. (za razdoblje od 01.04.-16.12.2016.)</t>
  </si>
  <si>
    <t>11.02.2016. (sklapa se za razdoblje od 31.01. do 31.03.2016.)</t>
  </si>
  <si>
    <t>13.04.2016. (sklapa se za razdoblje od 01.04. do 16.12.2016.)</t>
  </si>
  <si>
    <t>Nabava poštanskih usluga,Grupa A i Grupa B</t>
  </si>
  <si>
    <t>15/2015</t>
  </si>
  <si>
    <t>24.02.2016. na rok od 2 godine</t>
  </si>
  <si>
    <t>24.02.2018.</t>
  </si>
  <si>
    <t>Cijena za Grupu A 258.398.967,00 i cijena za Grupu B 2.839.860,40</t>
  </si>
  <si>
    <t>Cijena za Grupu A 389.551,40 i cijena za Grupu B 11.254,60</t>
  </si>
  <si>
    <t>29.03.2016. na godinu dana</t>
  </si>
  <si>
    <t>Nabava usluga u pokretnoj elektroničkoj komunikacijskoj mreži, s uređajima i elektroničkim karticama za korištenje tih usluga(GrupaA)</t>
  </si>
  <si>
    <t>31.12.2015. na dvije godine</t>
  </si>
  <si>
    <t>11.02.2016. i sklapa se do 31.03.2016.</t>
  </si>
  <si>
    <t>03.05.2016. godine(sklapa se za razdoblje od 01.04. do 31.12.2016.).</t>
  </si>
  <si>
    <t>07.12.2015. na dvije godine</t>
  </si>
  <si>
    <t>24.12.2015. (sklapa se za razdoblje od 01.01. do 31.03.2016.).</t>
  </si>
  <si>
    <t>31.12.2016.</t>
  </si>
  <si>
    <t>06.05.2016. (sklapa se za razdoblje od 01.04. do 31.12.2016.).</t>
  </si>
  <si>
    <t>56.</t>
  </si>
  <si>
    <t>57.</t>
  </si>
  <si>
    <t>03.06.2016. na rok do 30.06.2016.</t>
  </si>
  <si>
    <t>30.06.2016.</t>
  </si>
  <si>
    <t>ev.br.3/16</t>
  </si>
  <si>
    <t>Tiskanje i izrada obrazaca mjenice Republike Hrvatske</t>
  </si>
  <si>
    <t>ev.br.1/16</t>
  </si>
  <si>
    <t>07.06.2016. na rok do 30.06.2016.</t>
  </si>
  <si>
    <t>13/2015-1</t>
  </si>
  <si>
    <t>29.03.2016 na dvije godine</t>
  </si>
  <si>
    <t xml:space="preserve">INSAKO d.o.o.                    </t>
  </si>
  <si>
    <t>29.03.2017.</t>
  </si>
  <si>
    <t>13/2015-2</t>
  </si>
  <si>
    <t>13/2015-3</t>
  </si>
  <si>
    <t>13.06.2016 na dvije godine</t>
  </si>
  <si>
    <t xml:space="preserve">INSAKO d.o.o.  I PREMIUM d.o.o.               </t>
  </si>
  <si>
    <t>13/2015-4</t>
  </si>
  <si>
    <t>08/2015-1</t>
  </si>
  <si>
    <t>16.02.2016. na dvije godine</t>
  </si>
  <si>
    <t xml:space="preserve">ZVIBOR d.o.o., BIRODOM d.o.o., TIP-ZAGREB d.o.o. i INGPRO d.o.o. </t>
  </si>
  <si>
    <t>16.02.2018.</t>
  </si>
  <si>
    <t>08/2015-2</t>
  </si>
  <si>
    <t>03.05.2016. na dvije godine</t>
  </si>
  <si>
    <t>NARODNE NOVINE  d.d. i FOKUS d.o.o.</t>
  </si>
  <si>
    <t>03.05.2018.</t>
  </si>
  <si>
    <t>57.298,70 (Napomena:iznos za gorivo ev.br.4/2014-5 i 4/2014-6 predstavlja ukupan iznos i po jednom i po drugom ugovoru zajedno).</t>
  </si>
  <si>
    <t>19.12.2014. na rok od 2 god.</t>
  </si>
  <si>
    <t>895.390,00 (Napomena:iznos sklopljenog ugovora predstavlja okvirnu ugovorenu vrijednost)</t>
  </si>
  <si>
    <t>I. Dodatak ugovoru</t>
  </si>
  <si>
    <t xml:space="preserve">II. Dodatak ugovoru </t>
  </si>
  <si>
    <t>0,00 (ugovor raskinut)</t>
  </si>
  <si>
    <t xml:space="preserve">Rekonstrukcija i dogradnja stalnog graničnog prijelaza za međunarodni promet putnika i roba u cestovnom prometu Slavonski Brod  </t>
  </si>
  <si>
    <t>Radovi na stalnom graničnom prijelazu za pogranični promet Pašin Potok</t>
  </si>
  <si>
    <t xml:space="preserve">Izgradnja stalnog graničnog prijelaza za međunarodni promet putnika i roba Županja </t>
  </si>
  <si>
    <t xml:space="preserve">Izrada projektne dokumentacije, provedba upravnog postupka, geodetski  i geotehnički radovi za stalni granični prijelaz za međunarodni promet putnika i roba s inspekcijski službama u cestovnom prometu Bajakovo </t>
  </si>
  <si>
    <t>E-MV-3/16            2016/S 003-0013548</t>
  </si>
  <si>
    <t>IPZ - NISKOGRADNJA d.o.o. Zagreb, Trga bana Josipa Jelačića 1</t>
  </si>
  <si>
    <t>50.1.</t>
  </si>
  <si>
    <t>53.</t>
  </si>
  <si>
    <t>54.</t>
  </si>
  <si>
    <t>58.</t>
  </si>
  <si>
    <t>59.</t>
  </si>
  <si>
    <t>Nabava licenci programske opreme za integraciju FMIS sustava proračunskih korisnika i sustava Državne riznice</t>
  </si>
  <si>
    <t>2/15</t>
  </si>
  <si>
    <t>1.1.2016. do 31.12.2016.</t>
  </si>
  <si>
    <t>CROZ d.o.o., Lastovska 23 Zagreb</t>
  </si>
  <si>
    <t xml:space="preserve">ev.br. 3/15 </t>
  </si>
  <si>
    <t>Nabava za usluge potpore, održavanja i unapređenja SAP sustava Državne riznice i usluge potpore i održavanja licenci SAP sustava Državne riznice-Grupa 1</t>
  </si>
  <si>
    <t xml:space="preserve">ev.br. 1/15 </t>
  </si>
  <si>
    <t>1.1.2016 do 31.12. 2016</t>
  </si>
  <si>
    <t>1.1.2016. do 31.3.2016.</t>
  </si>
  <si>
    <t>ev.br. 1/15</t>
  </si>
  <si>
    <t xml:space="preserve"> 1.4.2016 do 31.12.2016.</t>
  </si>
  <si>
    <t>Nabava za usluge potpore, održavanja i unapređenja SAP sustava Državne riznice i usluge potpore i održavanja licenci SAP sustava Državne riznice-Grupa 2</t>
  </si>
  <si>
    <t xml:space="preserve">1.4.2016 do 31.12.2016. </t>
  </si>
  <si>
    <t>12/15</t>
  </si>
  <si>
    <t>1. 1. 2016. do 31.12. 2017.</t>
  </si>
  <si>
    <t>1.1.2016-31.3.2016.</t>
  </si>
  <si>
    <t>1.4.2016-31.12.2016.</t>
  </si>
  <si>
    <t>31. 12. 2016.</t>
  </si>
  <si>
    <t>60.</t>
  </si>
  <si>
    <t>61.</t>
  </si>
  <si>
    <t>62.</t>
  </si>
  <si>
    <t>Zajednica ponuditelja:Birodom d.o.o., Ingpro d.o.o., Tip-Zagreb d.o.o. i Zvibor d.o.o.</t>
  </si>
  <si>
    <t>18.08.2018.</t>
  </si>
  <si>
    <t>Toneri i tinte, Grupa 4</t>
  </si>
  <si>
    <t>14/2015-4</t>
  </si>
  <si>
    <t>18.08.2016. na 2 godine</t>
  </si>
  <si>
    <t>Toneri i tinte, Grupa 5</t>
  </si>
  <si>
    <t>14/2015-5</t>
  </si>
  <si>
    <t>Toneri i tinte, Grupa 6</t>
  </si>
  <si>
    <t>14/2015-6</t>
  </si>
  <si>
    <t>Zajednica ponuditelja: Makromikro Grupa d.o.o., Makromikro d.o.o.</t>
  </si>
  <si>
    <t>Toneri i tinte, Grupa 1</t>
  </si>
  <si>
    <t>14/2015-1</t>
  </si>
  <si>
    <t>29.11.2016. na 2 godine</t>
  </si>
  <si>
    <t>Zajednica ponuditelja: Narodne novine d.d., Fokus d.o.o., Insepo d.o.o.</t>
  </si>
  <si>
    <t>29.11.2018.</t>
  </si>
  <si>
    <t>Toneri i tinte, Grupa 2</t>
  </si>
  <si>
    <t>14/2015-2</t>
  </si>
  <si>
    <t>1/2016</t>
  </si>
  <si>
    <t>20.778.230,83 EUR-a, odnosno 19.917.326,95 EUR-a za Grupu 1 i 860.903,88 EUR-a za grupu 2.</t>
  </si>
  <si>
    <t>Zajednica ponuditelja: King ICT d.o.o., Combis d.o.o., Comping d.o.o., Span d.o.o.</t>
  </si>
  <si>
    <t>14.11.2016. do 30.06.2019.</t>
  </si>
  <si>
    <t>30.06.2019.</t>
  </si>
  <si>
    <t>Prvi godišnji Ugovor o nabavi licenci za korištenje Microsoftovih softverskih proizvoda i usluga</t>
  </si>
  <si>
    <t>125.466,90 EUR-a</t>
  </si>
  <si>
    <t>30.12.2016. do 30.06.2017.</t>
  </si>
  <si>
    <t>30.06.2017.</t>
  </si>
  <si>
    <t>21.12.2016. do 31.12.2017.</t>
  </si>
  <si>
    <t>21.12.2016. do isteka važenja Okvirnog sporazuma</t>
  </si>
  <si>
    <t>24.11.2016. godine (primjenjuje se od 17.11.2016. do 22.10.2017.)</t>
  </si>
  <si>
    <t>ev.br.5/16</t>
  </si>
  <si>
    <t>28.06.2016. do 30.06.2017.</t>
  </si>
  <si>
    <t>19.12.2016. do sklapanja O.S. za nabavu goriva od strane Središnjeg državnog ureda za središnju javnu nabavu.</t>
  </si>
  <si>
    <t>Do sklapanja O.S. za nabavu goriva od strane Središnjeg državnog ureda za središnju javnu nabavu</t>
  </si>
  <si>
    <t>12.</t>
  </si>
  <si>
    <t>14.</t>
  </si>
  <si>
    <t>15.</t>
  </si>
  <si>
    <t>16.</t>
  </si>
  <si>
    <t>17.</t>
  </si>
  <si>
    <t>18.</t>
  </si>
  <si>
    <t>19.</t>
  </si>
  <si>
    <t>25.</t>
  </si>
  <si>
    <t>27.</t>
  </si>
  <si>
    <t>29.</t>
  </si>
  <si>
    <t>52.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</si>
  <si>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</si>
  <si>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</si>
  <si>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</si>
  <si>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</si>
  <si>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</si>
  <si>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</si>
  <si>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</si>
  <si>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</si>
  <si>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</si>
  <si>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</si>
  <si>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</si>
  <si>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</si>
  <si>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</si>
  <si>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</si>
  <si>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</si>
  <si>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</si>
  <si>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</si>
  <si>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</si>
  <si>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</si>
  <si>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</si>
  <si>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</si>
  <si>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</si>
  <si>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</si>
  <si>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</si>
  <si>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</si>
  <si>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</si>
  <si>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</si>
  <si>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</si>
  <si>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</si>
  <si>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</si>
  <si>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</si>
  <si>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</si>
  <si>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</si>
  <si>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</si>
  <si>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</si>
  <si>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</si>
  <si>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</si>
  <si>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</si>
  <si>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</si>
  <si>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</si>
  <si>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</si>
  <si>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</si>
  <si>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</si>
  <si>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</si>
  <si>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</si>
  <si>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</si>
  <si>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</si>
  <si>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</si>
  <si>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</si>
  <si>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</si>
  <si>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</si>
  <si>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</si>
  <si>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</si>
  <si>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</si>
  <si>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12.1.</t>
  </si>
  <si>
    <t>13.1.</t>
  </si>
  <si>
    <t>13.2.</t>
  </si>
  <si>
    <t>14.1.</t>
  </si>
  <si>
    <t>15.1.</t>
  </si>
  <si>
    <t>16.1.</t>
  </si>
  <si>
    <t>17.1.</t>
  </si>
  <si>
    <t>18.1.</t>
  </si>
  <si>
    <t>25.1.</t>
  </si>
  <si>
    <t>27.1.</t>
  </si>
  <si>
    <t>32.1.</t>
  </si>
  <si>
    <t>33.1.</t>
  </si>
  <si>
    <t>33.2.</t>
  </si>
  <si>
    <t>33.3.</t>
  </si>
  <si>
    <t>34.2.</t>
  </si>
  <si>
    <t>34.3.</t>
  </si>
  <si>
    <t>35.2.</t>
  </si>
  <si>
    <t>35.3.</t>
  </si>
  <si>
    <t>13.03.2015.</t>
  </si>
  <si>
    <t>IV. Dodatak ugovoru</t>
  </si>
  <si>
    <t>02.12.2015.</t>
  </si>
  <si>
    <t>III. Dodatak ugovoru</t>
  </si>
  <si>
    <t>06.07.2016.</t>
  </si>
  <si>
    <t>Stručni nadzor nad radovima  na stalnom graničnom prijelazu za međunarodni promet putnik i roba u cestovnom prometu Vinjani Gornji</t>
  </si>
  <si>
    <t>26.07.2016.</t>
  </si>
  <si>
    <t xml:space="preserve">Radovi na stalnom graničnom prijelazu za pogranični promet Slivno </t>
  </si>
  <si>
    <t xml:space="preserve">Izrada projektne dokumentacije, provedba upravnog postupka, geodetski  i geotehnički radovi za stalni granični prijelaz za međunarodni promet putnika u cestovnom prometu Hrvatska Kostajnica </t>
  </si>
  <si>
    <t>E-MV-4/16</t>
  </si>
  <si>
    <t>Nabava i isporuka potrošnog materijala za granične prijelaze Republike Hrvatske; Grupa 1 (papirnata konfekcija)</t>
  </si>
  <si>
    <t>Nabava i isporuka potrošnog materijala za granične prijelaze Republike Hrvatske; Grupa 2 (sredstva za pranje i čišćenje i pribor za čišćenje)</t>
  </si>
  <si>
    <t xml:space="preserve">Usluga čišćenja prostorija i održavanja okoliša na graničnim prijelazima Republike Hrvatske </t>
  </si>
  <si>
    <t>29.08.2018.</t>
  </si>
  <si>
    <t>23.12.2015.</t>
  </si>
  <si>
    <t>23.03.2016.</t>
  </si>
  <si>
    <t>07.06.2016.</t>
  </si>
  <si>
    <t>1.1.2016. do 31.03.2016.</t>
  </si>
  <si>
    <t>1.4.2016. do 31.12.2016.</t>
  </si>
  <si>
    <t>31.3.2016</t>
  </si>
  <si>
    <t xml:space="preserve">Nabava programskog rješenja sigurne autentikacije Sustava državnih potpora  </t>
  </si>
  <si>
    <t>4/16</t>
  </si>
  <si>
    <t>14. 09. 2016. na 12 mjeseci</t>
  </si>
  <si>
    <t>ASSECO SEE d.o.o., Ulica grada Vukovara 269D, Zagreb</t>
  </si>
  <si>
    <t>14.09.2017.</t>
  </si>
  <si>
    <t>130.774,97(Napomena:iznos za gorivo ev.br.4/2014-5 i 4/2014-6 predstavlja ukupan iznos i po jednom i po drugom ugovoru zajedno).</t>
  </si>
  <si>
    <t>19.12.2016( do sklapanja Okvirnog sporazuma od strane Središnjeg državnog ureda za središnju javnu nabavu</t>
  </si>
  <si>
    <t>do sklapanja O.S od strane Središnjeg državnog ureda za središnju javnu nabavu</t>
  </si>
  <si>
    <t>34.4.</t>
  </si>
  <si>
    <t>35.4.</t>
  </si>
  <si>
    <t>2.052.688,03(Napomena: vrijednost ugovora predstavlja okvirnu ugovorenu vrijednost)</t>
  </si>
  <si>
    <t>18.01.2016.</t>
  </si>
  <si>
    <t>Nabava za usluge potpore, održavanja i unapređenja SAP sustava Državne riznice i usluge potpore i održavanja licenci SAP sustava Državne riznice-Grupa 1 i Grupa 2</t>
  </si>
  <si>
    <t>16.554,60(Napomena:iznos za gorivo ev.br.4/2014-5 i 4/2014-6 predstavlja ukupan iznos i po jednom i po drugom ugovoru zajedno).</t>
  </si>
  <si>
    <t>299.395,80(Napomena: iznos za gorivo predstavlja iznos ukupno za grupu 1-loživo ulje i grupu 4-dizelsko gorivo.)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</si>
  <si>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</si>
  <si>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</si>
  <si>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</si>
  <si>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</si>
  <si>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</si>
  <si>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</si>
  <si>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</si>
  <si>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</si>
  <si>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</si>
  <si>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</si>
  <si>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11.1.</t>
  </si>
  <si>
    <t>11.2.</t>
  </si>
  <si>
    <t>16.2.</t>
  </si>
  <si>
    <t>17.2.</t>
  </si>
  <si>
    <t>26.1.</t>
  </si>
  <si>
    <t>30.2.</t>
  </si>
  <si>
    <t>31.1.</t>
  </si>
  <si>
    <t>31.2.</t>
  </si>
  <si>
    <t>32.3.</t>
  </si>
  <si>
    <t>32.4.</t>
  </si>
  <si>
    <t>33.4.</t>
  </si>
  <si>
    <t>39.1.</t>
  </si>
  <si>
    <t>u tijeku</t>
  </si>
  <si>
    <t>Licence za korištenje Microsoftovih softverskih proizvoda i usluga, Grupa 1-licence za proizvode i usluge temeljem Programa količinskog licenciranja Enterprise ugovora i Grupa 2-licence za proizvode i usluge za Ministarstvo obrane RH</t>
  </si>
  <si>
    <t>29.03.2018.</t>
  </si>
  <si>
    <t>28.04.2016 na dvije godine</t>
  </si>
  <si>
    <t>28.04.2018.</t>
  </si>
  <si>
    <t>13.06.2018.</t>
  </si>
  <si>
    <t>OKVIRNI SPORAZUMI I UGOVORI O JAVNOJ NABAVI SKLOPLJENI TEMELJEM OKVIRNIH SPORAZUMA</t>
  </si>
  <si>
    <t>Toneri i tinte, Grupa 3</t>
  </si>
  <si>
    <t>14/2015-3</t>
  </si>
  <si>
    <t>18.08.2016.</t>
  </si>
  <si>
    <t>Zajednica ponuditelja: Birodom d.o.o, Ingpro d.o.o., Tip-zagreb d.o.o., Zvibor d.o.o.</t>
  </si>
  <si>
    <t>01.03.2017. na godinu dana</t>
  </si>
  <si>
    <t>01.03.2018.</t>
  </si>
  <si>
    <t>59.1.</t>
  </si>
  <si>
    <t>01.03.2017.</t>
  </si>
  <si>
    <t>2/17</t>
  </si>
  <si>
    <t>237.720,00</t>
  </si>
  <si>
    <t>18.05.2017. na rok do 30.06.2017</t>
  </si>
  <si>
    <t xml:space="preserve">Okvirni sporazum za nabavu goriva za Grupu 1: Plinsko ulje LU EL-dostava na lokacije i za Grupu:2 Loživo ulje LU-S-I dostava na lokacije </t>
  </si>
  <si>
    <t>3/2016-I</t>
  </si>
  <si>
    <t>73.326.000,00 za Grupu 1 i 19.665.590,00 za Grupu 2.</t>
  </si>
  <si>
    <t>30.01.2017. na 2 godine</t>
  </si>
  <si>
    <t>30.01.2019.</t>
  </si>
  <si>
    <t>Okvirni sporazum za nabavu goriva za Grupu 4: Benzinsko i dizelsko gorivo-dostava na lokacije</t>
  </si>
  <si>
    <t>3/2016-C</t>
  </si>
  <si>
    <t>CRODUX DERIVATI DVA d.o.o.,Savska opatovina 36</t>
  </si>
  <si>
    <t>Ugovor o nabavi goriva za Grupu 4: Dizelsko gorivo-dostava na lokacije</t>
  </si>
  <si>
    <t>sukladno odredbama okvirnog sporazuma</t>
  </si>
  <si>
    <t>9.03.2017.primjenjuje se od 31 01.2017. do 31.01.2018.</t>
  </si>
  <si>
    <t>31.01.2018.</t>
  </si>
  <si>
    <t>Ugovor o nabavi goriva za grupu 1:Plinsko ulje LU EL -dostava na lokacije</t>
  </si>
  <si>
    <t>17.03.2017. a primjenjuje se od 06.03.2017. do 06.03.2018.</t>
  </si>
  <si>
    <t>06.03.2018.</t>
  </si>
  <si>
    <t>Okvirni sporazum za nabavu goriva Grupa 1: Plinsko ulje obojano plavom bojom-opskrba na benzinskim postajama, Grupa 2:Gorivo-opskrba na benzinskim postajama na području grada zagreba, Grupa 3: Gorivo-opskrba na benzinskim postajama na području RH(osim grada Zagreba, grada Osijeka, grada Rijeke, grada Zadra i grada Splita)</t>
  </si>
  <si>
    <t>8/2016-I</t>
  </si>
  <si>
    <t>31.03.2017. na 2 godine</t>
  </si>
  <si>
    <t>INA-industrija nafte d.d. Avenija V. Holjevca 10</t>
  </si>
  <si>
    <t>31.03.2019.</t>
  </si>
  <si>
    <t>Ugovor o nabavi goriva za grupu 2, 3 i 4</t>
  </si>
  <si>
    <t>03.05.2017. a primjenjuje se od 01.04.2017.-01.04.2018.</t>
  </si>
  <si>
    <t>01.04.2018.</t>
  </si>
  <si>
    <t>39.2.</t>
  </si>
  <si>
    <t>22.03.2017. do isteka važenja Okvirnog sporazuma</t>
  </si>
  <si>
    <t>117.</t>
  </si>
  <si>
    <t>118.</t>
  </si>
  <si>
    <t>Nabava stolica za granične prijelaze Republike Hrvatske</t>
  </si>
  <si>
    <t>E-BN/6-1/17</t>
  </si>
  <si>
    <t>jednostavna nabava</t>
  </si>
  <si>
    <t>MATMETAL SISTEM d.o.o., Sesvete</t>
  </si>
  <si>
    <t>10.05.2017.</t>
  </si>
  <si>
    <t>Izgradnja portala sa dodatnom prometnom promjenjivom signalizacijom na GP Klek</t>
  </si>
  <si>
    <t>E-BN/6-3/17</t>
  </si>
  <si>
    <t>Izgradnja portala sa dodatnom prometnom promjenjivom signalizacijom na GP Zaton Doli</t>
  </si>
  <si>
    <t>E-BN/6-4/17</t>
  </si>
  <si>
    <t>Izrada projektne dokumentacije za izmjene i dopune rješenja i provedba upravnih postupaka za GP Svilaj</t>
  </si>
  <si>
    <t>E-BN/6-5/17</t>
  </si>
  <si>
    <t>PO MARK d.o.o., Zagreb</t>
  </si>
  <si>
    <t>Sanacija prometnih površina na GP Erdut</t>
  </si>
  <si>
    <t>E-BN/6-6/17</t>
  </si>
  <si>
    <t>OSIJEK - KOTEKS d.d., Osijek</t>
  </si>
  <si>
    <t>Pražnjenje i odvoz otpadnih voda iz sabirne jame sa GP Orah</t>
  </si>
  <si>
    <t>E-BN/5-3/17</t>
  </si>
  <si>
    <t>KOMUNALNO d.o.o., Vrgorac</t>
  </si>
  <si>
    <t xml:space="preserve">Dostava sanitarne vode na GP Klek </t>
  </si>
  <si>
    <t>E-BN/5-1/17</t>
  </si>
  <si>
    <t>DOBROVOLJNO VATROGASNO DRUŠTVO METKOVIĆ</t>
  </si>
  <si>
    <t>Dostava sanitarne vode na GP Zaton Doli</t>
  </si>
  <si>
    <t>E-BN/5-2/17</t>
  </si>
  <si>
    <t>DOBROVOLJNO VATROGASNO DRUŠTVO SLANO</t>
  </si>
  <si>
    <t>Ispitivanje vodonepropusnosti kanalizacije na GP Bajakovo</t>
  </si>
  <si>
    <t>E-BN/5-4/17</t>
  </si>
  <si>
    <t>INSPEKT d.o.o., Zagreb</t>
  </si>
  <si>
    <t>09.03.2017.</t>
  </si>
  <si>
    <t>E-BN/5-5/17</t>
  </si>
  <si>
    <t>TONČEK COLOR, Bedekovčina</t>
  </si>
  <si>
    <t>16.03.2017.</t>
  </si>
  <si>
    <t>Izvođenje ličilačkih radova na GP Macelj</t>
  </si>
  <si>
    <t>E-BN/5-6/17</t>
  </si>
  <si>
    <t>07.04.2017.</t>
  </si>
  <si>
    <t>Izrada projektne dokumentacije uređaja za biološko pročišćavanje sanitarnih otpadnih voda na GP Slavonski Šamac</t>
  </si>
  <si>
    <t>E-BN/5-7/17</t>
  </si>
  <si>
    <t>ECOINA d.o.o., Zagreb</t>
  </si>
  <si>
    <t>Radovi na izradi nove i obnovi postojeće horizontalne signalizacije na GP Bajakovo</t>
  </si>
  <si>
    <t>E-BN/5-8/17</t>
  </si>
  <si>
    <t>SIGNALGRAD d.o.o., Bestovje</t>
  </si>
  <si>
    <t>23.03.2017.</t>
  </si>
  <si>
    <t>Građevinski radovi na zamjeni cestovne rešetke za oborinsku odvodnju na GP Karasovići</t>
  </si>
  <si>
    <t>E-BN/5-9/17</t>
  </si>
  <si>
    <t>IPSUM d.o.o., Dubrovnik</t>
  </si>
  <si>
    <t>Godišnji servis i popravak uređaja za pročišćavanje otpadnih voda na GP Bajakovo</t>
  </si>
  <si>
    <t>E-BN/5-10/17</t>
  </si>
  <si>
    <t>INTERPLAN d.o.o., Karlovac</t>
  </si>
  <si>
    <t>27.04.2017.</t>
  </si>
  <si>
    <t>Izvođenje ličilačkih radova na GP Bajakovo</t>
  </si>
  <si>
    <t>E-BN/5-11/17</t>
  </si>
  <si>
    <t>Građevinski i asfalterski radovi na sanaciji kolnika cestovnih rešetki i revizionih okna na GP Bregana</t>
  </si>
  <si>
    <t>E-BN/5-12/17</t>
  </si>
  <si>
    <t>GRA ELMONT, Sveti Križ Začretje</t>
  </si>
  <si>
    <t>Izvođenje građevinsko obrtničkih radova na GP Bajakovo</t>
  </si>
  <si>
    <t>E-BN/5-13/17</t>
  </si>
  <si>
    <t>Građevinski radovi na sanaciji staza oko objekata, kao i dijela oštećenje toplinske fasade na GP Bajakovo</t>
  </si>
  <si>
    <t>E-BN/5-14/17</t>
  </si>
  <si>
    <t>Izvođenje ličilačkih i podopolagačkih radova na GP Rupa</t>
  </si>
  <si>
    <t>E-BN/5-15/17</t>
  </si>
  <si>
    <t>Stručno specijalistički pregled s ispitivanjem postojeće glavne čelične nadstrešnice i temelja na GP Županja</t>
  </si>
  <si>
    <t>E-BN/5-20/17</t>
  </si>
  <si>
    <t>MHM INŽENJERING d.o.o., Osijek</t>
  </si>
  <si>
    <t>Nabava i dostava električnog materijala, te otklanjanje kvarova i nedostataka na el. Insatalacijama na GP Bajakovo</t>
  </si>
  <si>
    <t>E-BN/5-16/17</t>
  </si>
  <si>
    <t>ELEKTROMONT, Oroslavje</t>
  </si>
  <si>
    <t>Izvođenje ličilačkih radova na GP Plovanija</t>
  </si>
  <si>
    <t>E-BN/5-17/17</t>
  </si>
  <si>
    <t>Radovi na vodovodnim i odvodnim instalacijama, te nabava, doprema i montaža novih sanitarija na GP Bajakovo</t>
  </si>
  <si>
    <t>E-BN/5-18/17</t>
  </si>
  <si>
    <t>ZABOK MONTAŽA, Zabok</t>
  </si>
  <si>
    <t>Najam, postavljanje i servisiranje 2 pokretnih WC klasičnih kabina na GP Gornji Brgat</t>
  </si>
  <si>
    <t>E-BN/4-309/17</t>
  </si>
  <si>
    <t>05.09.2017.</t>
  </si>
  <si>
    <t>Izrada geodetskog projekta za GP Vitaljina</t>
  </si>
  <si>
    <t>E-BN/5-23/17</t>
  </si>
  <si>
    <t>GEO PRIZMA d.o.o., Zagreb</t>
  </si>
  <si>
    <t>E-BN/5-24/17</t>
  </si>
  <si>
    <t>Izrada, dostava i zamjena vanjske stolarije na GP Umag</t>
  </si>
  <si>
    <t>E-BN/5-19/17</t>
  </si>
  <si>
    <t>K 2 d.o.o., Rijeka</t>
  </si>
  <si>
    <t>Nabava i dostava električnog materijala, te rekonstrukcija električnih instalacija i ugradnja alarma na GP Kaštel</t>
  </si>
  <si>
    <t>E-BN/5-22/17</t>
  </si>
  <si>
    <t>Stručni nadzor nad izvođenjem radova na rekonstrukciji kolnih površina na GP Stara Gradiška</t>
  </si>
  <si>
    <t>E-BN/5-25/17</t>
  </si>
  <si>
    <t>17.07.2017.</t>
  </si>
  <si>
    <t>Popravak i servis klimatizacijska opreme na GP Bajakovo</t>
  </si>
  <si>
    <t>E-BN/5-27/17</t>
  </si>
  <si>
    <t>ELEKTRO OBRT DADO, Karlovac</t>
  </si>
  <si>
    <t>Rekonstrukcija postojeće duple kontrolne kućice za potrebe GP Plovanija</t>
  </si>
  <si>
    <t>E-BN/5-26/17</t>
  </si>
  <si>
    <t>Izrada, dostava i zamjena vanjske stolarije na GP Donji Miholjac</t>
  </si>
  <si>
    <t>E-BN/5-28/17</t>
  </si>
  <si>
    <t>PLASTMETAL, Sesvete</t>
  </si>
  <si>
    <t>Izgradnja ograde na GP Batina</t>
  </si>
  <si>
    <t>E-BN/5-29/17</t>
  </si>
  <si>
    <t>SIGNAL SISTEM d.o.o., Pula</t>
  </si>
  <si>
    <t>20.04.2017.</t>
  </si>
  <si>
    <t>15.05.2017.</t>
  </si>
  <si>
    <t>02.06.2017.</t>
  </si>
  <si>
    <t>20.05.2017.</t>
  </si>
  <si>
    <t>15.06.2017.</t>
  </si>
  <si>
    <t>10.06.2017.</t>
  </si>
  <si>
    <t>25.06.2017.</t>
  </si>
  <si>
    <t>20.07.2017.</t>
  </si>
  <si>
    <t xml:space="preserve">Izrada projektne dokumentacije, provedba upravnog postupka, geodetski  i geotehnički radovi za stalni granični prijelaz za međunarodni promet putnika i roba u cestovnom prometu Gornji Brgat </t>
  </si>
  <si>
    <t>26.01.2017.</t>
  </si>
  <si>
    <t>E-MV-11/16 2017/S 003-0002658</t>
  </si>
  <si>
    <t>02.03.2017.</t>
  </si>
  <si>
    <t>19.01.2017.</t>
  </si>
  <si>
    <t>17.03.2017.</t>
  </si>
  <si>
    <t>VAGE d.o.o. Zagreb, Koledocčina 2/A</t>
  </si>
  <si>
    <t>12.12.2016.</t>
  </si>
  <si>
    <t>27.06.2017.</t>
  </si>
  <si>
    <t>28.10.2016.</t>
  </si>
  <si>
    <t>02.05.2016.</t>
  </si>
  <si>
    <t>17.02.2017.</t>
  </si>
  <si>
    <t>čl.105. st.6. t. 2. ZOJN</t>
  </si>
  <si>
    <t>članak 105. st.6. t.2. ZOJN</t>
  </si>
  <si>
    <t>članak 105. st.6.  t. 2. ZOJN</t>
  </si>
  <si>
    <t>članak 105. st.6. t..2. ZOJN</t>
  </si>
  <si>
    <t>II. Dodatak ugovoru</t>
  </si>
  <si>
    <t>119.</t>
  </si>
  <si>
    <t>120.</t>
  </si>
  <si>
    <t>121.</t>
  </si>
  <si>
    <t>122.</t>
  </si>
  <si>
    <t>123.</t>
  </si>
  <si>
    <t>124.</t>
  </si>
  <si>
    <t>17.12.2015.</t>
  </si>
  <si>
    <t>2017/S 014-0007020</t>
  </si>
  <si>
    <t>2017/S 014-0004319</t>
  </si>
  <si>
    <t>1/17</t>
  </si>
  <si>
    <t>Agencija za podršku informacijskim sustavima i informacijskim tehnologijama d.o.o., Paljetkova 18, Zagreb</t>
  </si>
  <si>
    <t>31.3.2018.</t>
  </si>
  <si>
    <t>Usluge pristupa bazama podataka o poslovnim subjektima u RH putem Internet portala</t>
  </si>
  <si>
    <t>3/16</t>
  </si>
  <si>
    <t>El koncept d.o.o.,J.Knifer 2, Zagreb</t>
  </si>
  <si>
    <t>16.1.2018.</t>
  </si>
  <si>
    <t>Održavanje i unapređivanje poslovnog sustava "Korwin" u Windows okruženju/sql baza podatak</t>
  </si>
  <si>
    <t>Perfekta d.o.o., Tržna 25, Zagreb</t>
  </si>
  <si>
    <t>2.6.2018.</t>
  </si>
  <si>
    <t>Drugi godišnji Ugovor o nabavi licenci za korištenje Microsoftovih softverskih proizvoda i usluga</t>
  </si>
  <si>
    <t>05. srpnja 2017. primjenjuje se od 01.07.2017. do 30.06.2018.</t>
  </si>
  <si>
    <t>30.06.2018.</t>
  </si>
  <si>
    <t>Nabava opskrbe prirodnim plinom ( Grupa 1,2,4,5,6,8,14,15,16,18,19,20,21,22,23,24,26,27,28,29,30.)</t>
  </si>
  <si>
    <t>7/2016-M</t>
  </si>
  <si>
    <t>za Grupu 23: 58.431,51</t>
  </si>
  <si>
    <t>08.05.2017. na dvije godine</t>
  </si>
  <si>
    <t>Međimurje-Plin d.o.o., Obrtnička 4, Čakovec</t>
  </si>
  <si>
    <t>08.05.2019.</t>
  </si>
  <si>
    <t>64.1.</t>
  </si>
  <si>
    <t>Ugovor o opskrbi prirodnim plinom</t>
  </si>
  <si>
    <t>13.07.2017. primjenjuje se od 01.07.2017.</t>
  </si>
  <si>
    <t>01.07.2018.</t>
  </si>
  <si>
    <t>Održavanje programskog rješenja Registra šteta od elementarnih nepogoda te korištenje i održavanje računalno komunikacijske infrastrukture</t>
  </si>
  <si>
    <t>20.12.2016 na rok od 12 mjeseci</t>
  </si>
  <si>
    <t>APIS-IT d.o.o., Paljetkova 18, Zagreb</t>
  </si>
  <si>
    <t>Sanacija glavnog elktroenergetskog ormara na lokaciji Ministarstva financija u Zagrebu, Veslačka 4</t>
  </si>
  <si>
    <t>38.115,00</t>
  </si>
  <si>
    <t>ADING 94, Zagreb, Klenova 14</t>
  </si>
  <si>
    <t>20.06.2017.</t>
  </si>
  <si>
    <t>Usluga dogradnje, održavanja i podrška radu programske opreme za uredsko poslovanje</t>
  </si>
  <si>
    <t>84.000,00</t>
  </si>
  <si>
    <t>12.05.2017 do 12.05.2018</t>
  </si>
  <si>
    <t>Infodom d.o.o. za telematiku, trogvinu i građenje</t>
  </si>
  <si>
    <t>Nabava i dostava domačih i stranih novina i časopisa</t>
  </si>
  <si>
    <t>3/17</t>
  </si>
  <si>
    <t>118.367,25</t>
  </si>
  <si>
    <t>10.05.2017  do 10.05.2018</t>
  </si>
  <si>
    <t>VERGL d.o.o.  Za usluge i marketing, Zagreb, Radnička cesta 1A</t>
  </si>
  <si>
    <t>Pružanje usluga centralno dojavnog sustava, redovnogi izvanrednog održavanja sustava zaštite za potrebe Ministarstva financija</t>
  </si>
  <si>
    <t>4/17</t>
  </si>
  <si>
    <t>59.000,00</t>
  </si>
  <si>
    <t>09.05.2017 do 08.05.2018</t>
  </si>
  <si>
    <t>Usluga obnove dokumentacije glavnog izvedbenog porjekta rekontrukcije plinske  kotlovnic u Ministarstvu financija RH, Katančićeva 5</t>
  </si>
  <si>
    <t>5/17</t>
  </si>
  <si>
    <t>24.05.2017  do 24.08.201</t>
  </si>
  <si>
    <t>B.E.S.T. PROJEKT d.o.o. Zagreb</t>
  </si>
  <si>
    <t>Nabava robe za potrebe čajne kuhinje u zgradi Ministarstva finnacija, Zagreb, Katančićeva 5</t>
  </si>
  <si>
    <t>6/17</t>
  </si>
  <si>
    <t>05.06 2017 do 05.06 2018</t>
  </si>
  <si>
    <t xml:space="preserve"> u tijeku</t>
  </si>
  <si>
    <t>Usluga upravljanja sustavom ispisa</t>
  </si>
  <si>
    <t>3.4.2017. do 3.4.2018.</t>
  </si>
  <si>
    <t>MEGATREND POSLOVNA RJEŠENJA d.o.o., Zagreb-Odra, Velika cesta 47,</t>
  </si>
  <si>
    <t>3.4.2018.</t>
  </si>
  <si>
    <t>Nabava potrošnog materijala i rezervnih dijelovi informatičke opreme</t>
  </si>
  <si>
    <t>30.6.2017. do 30.6.2018.</t>
  </si>
  <si>
    <t>30.6.2018.</t>
  </si>
  <si>
    <t>Nabava usluge održavanja i dogradnje programskog rješenja sustava državnih potpora</t>
  </si>
  <si>
    <t>18/16</t>
  </si>
  <si>
    <t>2.1.2017. do 2.1.2018.</t>
  </si>
  <si>
    <t>Omega software d.o.o., Zagreb, Oreškovićeva 25</t>
  </si>
  <si>
    <t>2.1.2018.</t>
  </si>
  <si>
    <t>Usluga održavanja infrastrukturnih servisa i sistemskog softvera informacijskog sustava Ministarstva financija</t>
  </si>
  <si>
    <t>20/16</t>
  </si>
  <si>
    <t>10.3.2017. do 10.3.2018.</t>
  </si>
  <si>
    <t>S&amp;T Hrvatska d.o.o., Borongajska cesta 81a, 10000 Zagreb</t>
  </si>
  <si>
    <t>10.3.2018.</t>
  </si>
  <si>
    <t>Nabava računalnih poslužitelja informacijskog sustava Ministarstva financija</t>
  </si>
  <si>
    <t>17/16</t>
  </si>
  <si>
    <t>Nabava usluge održavanja SxS sustava sigurne autentifikacije servisa informacijskog sustava Ministarstva financija</t>
  </si>
  <si>
    <t>19/16</t>
  </si>
  <si>
    <t>7.2.2017. do 7.2.2018.</t>
  </si>
  <si>
    <t>ASSECO SEE d.o.o, Zagreb, Ulica grada Vukovara 269d</t>
  </si>
  <si>
    <t>Nabava bežične mrežne infrastrukture Ministarstva financija</t>
  </si>
  <si>
    <t>21.02.2017. do 21.02.2018.</t>
  </si>
  <si>
    <t>STORM Computers d.o.o., Zagreb, Savica I. 127</t>
  </si>
  <si>
    <t>Nabava nadogradnje IP telefonskog sustava Ministarstva financija za potrebe rada Središnje agencije za financiranje i ugovaranje programa i projekata Europske unije</t>
  </si>
  <si>
    <t>27.02.2017. do 27.02.2018.</t>
  </si>
  <si>
    <t>Nabava pasivne mrežne infrastrukture</t>
  </si>
  <si>
    <t>10.03.2017. do 10.03.2018.</t>
  </si>
  <si>
    <t>Combis d.o.o., Zagreb, Baštijanova 52/a</t>
  </si>
  <si>
    <t>10.03.2018.</t>
  </si>
  <si>
    <t>Nabava usluge pristupa Internet i podatkovnoj mreži</t>
  </si>
  <si>
    <t>03.04.2017. do 03.04.2018.</t>
  </si>
  <si>
    <t>METRONET TELEKOMUNIKACIJE d.d. Zagreb, Ulica grada Vukovara 269 d</t>
  </si>
  <si>
    <t>03.04.2018.</t>
  </si>
  <si>
    <t>Nabava usluge održavanja i tehničke podrške radu računalno komunikacijske mreže informacijskog sustava Ministarstva financija</t>
  </si>
  <si>
    <t>7/17</t>
  </si>
  <si>
    <t>21.06.2017. do 21.06.2018.</t>
  </si>
  <si>
    <t>21.06.2018.</t>
  </si>
  <si>
    <t>Nabava usluge savjetovanja za izradu sažetka operacije i projektne/natječajne dokumentacije za Projekt "Uspostava učinkovitijeg sustava financijskog i statističkog izvještavanja".</t>
  </si>
  <si>
    <t>Međunarodna agencija za razvoj d.o.o.</t>
  </si>
  <si>
    <t>1.1.2017. do 31.12.2017.</t>
  </si>
  <si>
    <t>Nabava za usluge potpore, održavanja i unapređenja SAP sustava Državne riznice i usluge potpore i održavanja licenci SAP sustava Državne riznice (grupa 1 i grupa 2</t>
  </si>
  <si>
    <t>1.1.2017. do 31.12.2017</t>
  </si>
  <si>
    <t>IBM d.o.o.
Zagreb, Miramarska 23</t>
  </si>
  <si>
    <t>Ugovor za  održavanje, nadogradnja i razvoj novih funkcija informatičkog sustava za upravljanje registrom neprofitnih organizacija Ministarstva financija</t>
  </si>
  <si>
    <t>1/16</t>
  </si>
  <si>
    <t>31.3.2017. do 31.12.2017</t>
  </si>
  <si>
    <t>TECHED SAVJETODAVNE USLUGE d.o.o. Zagreb, Radnička 80</t>
  </si>
  <si>
    <t>Ugovor za usluge tehničke i aplikativne podrške informatičkom sustavu za proračunske klasifikacije, proračunska obrazloženja, upravljanje korisničkim računima, upravljanje autorizacijama proračunskih aplikacije i upravljanje incidentima i promjenama</t>
  </si>
  <si>
    <t>1.1.2017-31.12.2017</t>
  </si>
  <si>
    <t>Croatia osiguranje d.d</t>
  </si>
  <si>
    <t>31. 12. 2017.</t>
  </si>
  <si>
    <t>Ugovor o poslovnom savjetovanju: Usluga savjetovanja za izradu projektne/natječajne dokumentacije</t>
  </si>
  <si>
    <t>30.5.2017.</t>
  </si>
  <si>
    <t xml:space="preserve">Projekt jednako razvoj d.o.o. </t>
  </si>
  <si>
    <t>21.7.2018.</t>
  </si>
  <si>
    <t>14.4.2017. na rok do 31.3.2018.</t>
  </si>
  <si>
    <t>16.1.2017. na godinu dana</t>
  </si>
  <si>
    <t>8.6.2017. na rok do 2.6.2018.</t>
  </si>
  <si>
    <t>sklapanje ugovora o javnim uslugama iz Dodatka II B, usluge na području sigurnosti</t>
  </si>
  <si>
    <t>pregovarački postupak javne nabave bez predhodne objave s jednim gospodarskim subjektom</t>
  </si>
  <si>
    <t>pregovarački postupak bez prethodne objave poziva na nadmetanje</t>
  </si>
  <si>
    <t xml:space="preserve">jednostavnna nabava </t>
  </si>
  <si>
    <t>ŽITNJAK d.d.  Zagreb, Marijana Čavića 8</t>
  </si>
  <si>
    <t>Dostava sanitarne vode za potrebe GP Zaton Doli</t>
  </si>
  <si>
    <t>Grupa 1: 13.358.600,00; Grupa 2: 68.099.512,00; Grupa 3: 51.153.714,00 i Grupa 4: 58.428.810,00</t>
  </si>
  <si>
    <t>299.395,80 (Napomena: iznos za gorivo predstavlja iznos ukupno za grupu 1-loživo ulje i grupu 4-dizelsko gorivo.)</t>
  </si>
  <si>
    <t>355,81 EUR-a (protuvrijednost u kunama, rata za 1 automobil)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</si>
  <si>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</si>
  <si>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</si>
  <si>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</si>
  <si>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</si>
  <si>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</si>
  <si>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</si>
  <si>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</si>
  <si>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</si>
  <si>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</si>
  <si>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</si>
  <si>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</si>
  <si>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</si>
  <si>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</si>
  <si>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</si>
  <si>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</si>
  <si>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</si>
  <si>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</si>
  <si>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</si>
  <si>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</si>
  <si>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</si>
  <si>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</si>
  <si>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</si>
  <si>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</si>
  <si>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</si>
  <si>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</si>
  <si>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</si>
  <si>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</si>
  <si>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</si>
  <si>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</si>
  <si>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</si>
  <si>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</si>
  <si>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</si>
  <si>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</si>
  <si>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</si>
  <si>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</si>
  <si>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</si>
  <si>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</si>
  <si>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</si>
  <si>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</si>
  <si>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</si>
  <si>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</si>
  <si>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</si>
  <si>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</si>
  <si>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</si>
  <si>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</si>
  <si>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</si>
  <si>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</si>
  <si>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</si>
  <si>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</si>
  <si>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</si>
  <si>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</si>
  <si>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</si>
  <si>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</si>
  <si>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</si>
  <si>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</si>
  <si>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</si>
  <si>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</si>
  <si>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</si>
  <si>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</si>
  <si>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</si>
  <si>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</si>
  <si>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Usluge korištenja i održavanja informacijskog sustava za potrebe Službe za financijsko-planske i računovodstvene poslove</t>
  </si>
  <si>
    <t>15.05.2017. do 20.06.2017.</t>
  </si>
  <si>
    <t>12.5.2018.</t>
  </si>
  <si>
    <t>21.12.2015.</t>
  </si>
  <si>
    <t>60.1.</t>
  </si>
  <si>
    <t>21.02.2018.</t>
  </si>
  <si>
    <t>27.02.2018.</t>
  </si>
  <si>
    <t>Usluga vještačenja-procjene vrijednosti nekretnina društva Apartmani Medena d.d., Seget Donji</t>
  </si>
  <si>
    <t>Jenostavna nabava</t>
  </si>
  <si>
    <t>19.04.2017. na rok od 30 dana</t>
  </si>
  <si>
    <t>FINCOM j.d.o.o., za projektiranje, savjetovanje i trgovinu, Podgorač, Kralja Tomislava 90</t>
  </si>
  <si>
    <t>16.6.2017.</t>
  </si>
  <si>
    <t>186.</t>
  </si>
  <si>
    <t>Pružanje uslugaodržavanja, dogradnje i podrške radu Informacijskih sustava za upravljanje pretpristupnim programima pomoći EU (CRO4EU i IPA MIS)</t>
  </si>
  <si>
    <t>14.06.2017. do 31.05.2018.</t>
  </si>
  <si>
    <t>Infodom d.o.o., Zagreb, A. Žaje 61</t>
  </si>
  <si>
    <t>31.05.2018.</t>
  </si>
  <si>
    <t>187.</t>
  </si>
  <si>
    <t>Obrazloženje ukoliko je konačni iznos plaćanja veći od ugovorenog</t>
  </si>
  <si>
    <t>bn</t>
  </si>
  <si>
    <t>30.6.2017.</t>
  </si>
  <si>
    <t>10.5.2018.</t>
  </si>
  <si>
    <t>8.5.2018.</t>
  </si>
  <si>
    <t>24.8.2017.</t>
  </si>
  <si>
    <t>5.6.2018.</t>
  </si>
  <si>
    <t xml:space="preserve">7.2.2018. </t>
  </si>
  <si>
    <t>19.04.2017. 
(15 radnih dana po odobrenju sažetka operacija)</t>
  </si>
  <si>
    <t>2/17-2017/S 0F3-0011500</t>
  </si>
  <si>
    <t>(Članak 105. st.6. toč. 2. ZOJN)</t>
  </si>
  <si>
    <t>3.10.2017. a primjenjuje se od 23.10.2017.</t>
  </si>
  <si>
    <t>do sklapanja novog okvirnog sporazuma od strane Središnjeg državnog ureda za središnju javnu nabavu a najduže do 12 mjeseci od isteka okvirnog sporazuma</t>
  </si>
  <si>
    <t>Comping d.o.o.: 13.000.538,00 ., Ebc Sistemi d.o.o.: 13.818.972,37., King ict d.o.o.: 12.793.135,00</t>
  </si>
  <si>
    <t>3.8.2017. na godinu dana uz mogućnost produljenja za dodatnih 6 mjeseci</t>
  </si>
  <si>
    <t>Comping d.o.o., Heinzelova 70, Zagreb,</t>
  </si>
  <si>
    <t>Comping d.o.o., Heinzelova 70, Zagreb, EBC-Sistemi d.o.o., Z. Rogoza 20 Zagreb i King ict d.o.o., Buzinski prilaz 10, Zagreb</t>
  </si>
  <si>
    <t>3.8.2018. uz mogućnost produljenja još 6 mjeseci</t>
  </si>
  <si>
    <t>Nabava računala i računalne opreme Grupa 1</t>
  </si>
  <si>
    <t>Nabava računala i računalne opreme Grupa 2</t>
  </si>
  <si>
    <t>1/2017-2</t>
  </si>
  <si>
    <t>1/2017-1</t>
  </si>
  <si>
    <t>Comping d.o.o.: 10.968.825,00 ., Ebc Sistemi d.o.o.: 11.939.073,23., King ict d.o.o.: 11.071.258,00</t>
  </si>
  <si>
    <t>1/2017-3</t>
  </si>
  <si>
    <t>Comping d.o.o.: 19.678.872,00 ., Ebc Sistemi d.o.o.: 20.929.877,41., King ict d.o.o.: 18.189.938,00</t>
  </si>
  <si>
    <t>Nabava računala i računalne opreme Grupa 3</t>
  </si>
  <si>
    <t>Nabava računala i računalne opreme Grupa 4</t>
  </si>
  <si>
    <t>1/2017-4</t>
  </si>
  <si>
    <t>Comping d.o.o.: 17.630.208,00 ., Ebc Sistemi d.o.o.: 20.855.623,68., King ict d.o.o.: 18.097.152,00</t>
  </si>
  <si>
    <t>Nabava računala i računalne opreme Grupa 5</t>
  </si>
  <si>
    <t>1/2017-5</t>
  </si>
  <si>
    <t>Comping d.o.o.: 9.218.659,00 ., Ebc Sistemi d.o.o.: 10.017.452,71, King ict d.o.o.: 8.899.016,00</t>
  </si>
  <si>
    <t>Nabava računala i računalne opreme Grupa 6</t>
  </si>
  <si>
    <t>1/2017-6</t>
  </si>
  <si>
    <t>Comping d.o.o.: 10.613.043,00, Ebc Sistemi d.o.o.: 11.253.607,25, King ict d.o.o.: 10.765.898,00</t>
  </si>
  <si>
    <t>Nabava računala i računalne opreme Grupa 7</t>
  </si>
  <si>
    <t>1/2017-7</t>
  </si>
  <si>
    <t>Comping d.o.o.: 4.575.615,00, Ebc Sistemi d.o.o.: 4.919.791,26, King ict d.o.o.: 4.702.689,00</t>
  </si>
  <si>
    <t>1/2017-8</t>
  </si>
  <si>
    <t>Nabava računala i računalne opreme Grupa 8</t>
  </si>
  <si>
    <t>Comping d.o.o.: 9.727.040,00,  King ict d.o.o.: 9.704.032,00</t>
  </si>
  <si>
    <t>Comping d.o.o., Heinzelova 70, Zagreb, i King ict d.o.o., Buzinski prilaz 10, Zagreb</t>
  </si>
  <si>
    <t>King ict d.o.o., Buzinski prilaz 10, Zagreb</t>
  </si>
  <si>
    <t>Za nabavu zaštitarskih usluga</t>
  </si>
  <si>
    <t>04/2016-1</t>
  </si>
  <si>
    <t>ograničeni postupak</t>
  </si>
  <si>
    <t>29.09.2017. na dvije godine</t>
  </si>
  <si>
    <t>AKD Zaštita d.o.o., Savska cesta 28, Zagreb</t>
  </si>
  <si>
    <t>29.09.2019.</t>
  </si>
  <si>
    <t>24.10.2017. a primjenjuje se od 12.10.2017.</t>
  </si>
  <si>
    <t>11.10.2018.</t>
  </si>
  <si>
    <t>Nabava usluga tjelesne zaštite objekata, osoba i imovine za potrebe Ministarstva financija</t>
  </si>
  <si>
    <t>13.07.2017.za razdoblje od 1.7.2017. do zaključenja okivrnog sporazuma od strane SDUSJN a najduže do 9.10.2017.</t>
  </si>
  <si>
    <t>do zaključenja okivrnog sporazuma od strane SDUSJN a najduže do 9.10.2017.</t>
  </si>
  <si>
    <t>Nabava usluge održavanja, dogradnje i podrške radu programskog sustava evidencije radnog vremena, evidencije posjetitelja i kontrole prolaza</t>
  </si>
  <si>
    <t>INTIS d.o.o., Bani 73a, Buzin</t>
  </si>
  <si>
    <t>01.09.2018.</t>
  </si>
  <si>
    <t>01.09.2017. na 12 mjeseci</t>
  </si>
  <si>
    <t>188.</t>
  </si>
  <si>
    <t>189.</t>
  </si>
  <si>
    <t>13.3.</t>
  </si>
  <si>
    <t>65.1.</t>
  </si>
  <si>
    <t>7/2017-1</t>
  </si>
  <si>
    <t>13.10.2017. na dvije godine</t>
  </si>
  <si>
    <t>13.10.2019.</t>
  </si>
  <si>
    <t>Obvezno osiguranje od automobilske odgovornosti i kasko osiguranja-grupa 1</t>
  </si>
  <si>
    <t>Obvezno osiguranje od automobilske odgovornosti i kasko osiguranja-grupa 2</t>
  </si>
  <si>
    <t>7/2017-2</t>
  </si>
  <si>
    <t>10/2015-4</t>
  </si>
  <si>
    <t>1.770.308,40 EUR</t>
  </si>
  <si>
    <t>15.02.2017. na rok od šest mjeseci</t>
  </si>
  <si>
    <t>Unicredit leasing Croatia d.o.o., Heinzelova 33, Zagreb</t>
  </si>
  <si>
    <t>15.08.2017.</t>
  </si>
  <si>
    <t>Dodatak I. Okvirnom sporazumu</t>
  </si>
  <si>
    <t>1.784.812,20 EUR</t>
  </si>
  <si>
    <t>16.02.2017.</t>
  </si>
  <si>
    <t>10/2015-6</t>
  </si>
  <si>
    <t>1.143.925,20EUR</t>
  </si>
  <si>
    <t>1.038.954,34 EUR</t>
  </si>
  <si>
    <t>66.1.</t>
  </si>
  <si>
    <t>190.</t>
  </si>
  <si>
    <t>Nabava informatičke opreme i sistemskog softvera</t>
  </si>
  <si>
    <t>27.10.2017. na godinu dana</t>
  </si>
  <si>
    <t>Combis d.o.o., Hektorovićeva 2, Zagreb</t>
  </si>
  <si>
    <t>27.10.2018.</t>
  </si>
  <si>
    <t xml:space="preserve">Radovi na stalnom graničnom prijelazu za međunarodni promet putnika u cestovnom prometu Vitaljina </t>
  </si>
  <si>
    <t>31.07.2017.</t>
  </si>
  <si>
    <t>15.12.2017.</t>
  </si>
  <si>
    <t>20.11.2017.</t>
  </si>
  <si>
    <t>24.11.2017.</t>
  </si>
  <si>
    <t xml:space="preserve">Održavanje elektrotehničkih instalacija na graničnim prijelazima Republike Hrvatske </t>
  </si>
  <si>
    <t>11.08.2017.</t>
  </si>
  <si>
    <t>22.08.2017.</t>
  </si>
  <si>
    <t>60.2.</t>
  </si>
  <si>
    <t xml:space="preserve">Stručni nadzor nad radovima na stalnom graničnom prijelazu za međunarodni promet putnika u cestovnom prometu Vitaljina </t>
  </si>
  <si>
    <t>E-BN/6-27/17</t>
  </si>
  <si>
    <t>E-BN/6-23/17</t>
  </si>
  <si>
    <t>TOI TOI d.o.o. Zagreb, Kvintička 16</t>
  </si>
  <si>
    <t>VAGE d.o.o. Zagreb, Koledovčina 2/a</t>
  </si>
  <si>
    <t>2017/S 014-0025002</t>
  </si>
  <si>
    <t>2017/S 014-0025006</t>
  </si>
  <si>
    <t>VAGE d.o.o. Zagreb, Koledovčina 2a</t>
  </si>
  <si>
    <t>2017/S 014-0024991</t>
  </si>
  <si>
    <t>2017/S 014-0027086</t>
  </si>
  <si>
    <t>2017/S 014-0016443</t>
  </si>
  <si>
    <t>2017/S 014-0018776</t>
  </si>
  <si>
    <t>14.04.2017.</t>
  </si>
  <si>
    <t>Izrada ograde na GP Erdut</t>
  </si>
  <si>
    <t>E-BN/6-7/17</t>
  </si>
  <si>
    <t>Izrada kontrolnih kućica za potrebe carine i policije na GP Stara Gradiška</t>
  </si>
  <si>
    <t>E-BN/6-8/17</t>
  </si>
  <si>
    <t>E-BN/6-12/17</t>
  </si>
  <si>
    <t>Izmještanje grabe unutar objekta za detaljni pregled na GP Stara Gradiška</t>
  </si>
  <si>
    <t>E-BN/6-13/17</t>
  </si>
  <si>
    <t>TEHNO ELEKTRO d.o.o., Đakovo</t>
  </si>
  <si>
    <t>E-BN/6-14/17</t>
  </si>
  <si>
    <t>Izrada toplinske izolacije krovišta objekta detaljnog pregleda i objekta fitosanitarne inspekcije na GP Stara Gradiška</t>
  </si>
  <si>
    <t>E-BN/6-17/17</t>
  </si>
  <si>
    <t>HIDROTES, specijalizirani obrt vl. Davor Vunak, Koška</t>
  </si>
  <si>
    <t>Zimsko održavanje prometnih površina na GP Macelj u razdoblju 2017/2018</t>
  </si>
  <si>
    <t>E-BN/6-26/17</t>
  </si>
  <si>
    <t>Dostava i isporuka prometnih brklji na GP Bregana</t>
  </si>
  <si>
    <t>E-BN/5-30/17</t>
  </si>
  <si>
    <t>ELEKTROKEM d.o.o., Sesvete</t>
  </si>
  <si>
    <t xml:space="preserve">Ličilački radovi na GP </t>
  </si>
  <si>
    <t>E-BN/5-31/17</t>
  </si>
  <si>
    <t>Rekonstrukcija elektro tehničkih instalacija na GP Bregani</t>
  </si>
  <si>
    <t>E-BN/5-32/17</t>
  </si>
  <si>
    <t>Izrada geodetskog projekta za GP Županja</t>
  </si>
  <si>
    <t>E-BN/5-33/17</t>
  </si>
  <si>
    <t>GEOANDA d.o.o., Zagreb</t>
  </si>
  <si>
    <t>Otklanjanje kvara na cijevovodu na GP Zaton Doli</t>
  </si>
  <si>
    <t>E-BN/5-34/17</t>
  </si>
  <si>
    <t>Nikša Kaleb, sporedno zanimanje, Metković</t>
  </si>
  <si>
    <t>Čišćenje kontrolnih kućica, asfalta i opločenja na GP Bregana</t>
  </si>
  <si>
    <t>E-BN/5-35/17</t>
  </si>
  <si>
    <t>AMBIJENTI d.o.o., Čakovec</t>
  </si>
  <si>
    <t>Suho montažni radovi u prostorima špedicije na GP Bajakovo</t>
  </si>
  <si>
    <t>E-BN/5-36/17</t>
  </si>
  <si>
    <t>Sanacija oštećenja na sustavu hlađenja i ventilacije u objektima fitosanitarne inspekcije na GP Bajakovo</t>
  </si>
  <si>
    <t>E-BN/5-37/17</t>
  </si>
  <si>
    <t>Servis opreme hlađenja i ventilacije u objektima fitosanitarne inspekcije na GP Bajakovo</t>
  </si>
  <si>
    <t>E-BN/5-38/17</t>
  </si>
  <si>
    <t>ZLARING, d.o.o., Zagreb</t>
  </si>
  <si>
    <t>Izrada namještaja za GP Terezino Polje</t>
  </si>
  <si>
    <t>E-BN/5-39/17</t>
  </si>
  <si>
    <t>STOLARIJA HORVAT, vl. Vladimir Horvat, Poznanovec</t>
  </si>
  <si>
    <t>Izrada namještaja za GP Donji Miholjac</t>
  </si>
  <si>
    <t>E-BN/5-40/17</t>
  </si>
  <si>
    <t>Izrada elektroinstalacija i spajanja na elektromrežu, te montaža klima uređaja, grijalica i rampi na GP Karasovići</t>
  </si>
  <si>
    <t>E-BN/5-41/17</t>
  </si>
  <si>
    <t>Izvođenje suho montažnih radova  na GP Bajakovo</t>
  </si>
  <si>
    <t>E-BN/5-42/17</t>
  </si>
  <si>
    <t>Izvođenje radova na uređenju zelenih površina na graničnom prijelazu Karasovići</t>
  </si>
  <si>
    <t>E-BN/5-43/17</t>
  </si>
  <si>
    <t>Popravak klimatizacijske opreme na GP Bajakovo</t>
  </si>
  <si>
    <t>E-BN/5-44/17</t>
  </si>
  <si>
    <t>Zimsko održavanje prometnih površina graničnog prijelaza Bregana u razdoblju 2017/2018</t>
  </si>
  <si>
    <t>E-BN/5-45/17</t>
  </si>
  <si>
    <t>HRVATSKE AUTOCESTE ODRŽAVANJE I NAPLATA d.o.o., Zagreb</t>
  </si>
  <si>
    <t>Zimsko održavanje prometnih površina graničnog prijelaza Bajakovo razdoblju 2017/2018</t>
  </si>
  <si>
    <t>E-BN/5-46/17</t>
  </si>
  <si>
    <t>Zimsko održavanje prometnih površina graničnog prijelaza Rupa u razdoblju 2017/2018</t>
  </si>
  <si>
    <t>E-BN/5-47/17</t>
  </si>
  <si>
    <t>Zimsko održavanje prometnih površina graničnog prijelaza Nova Sela u razdoblju 2017/2018</t>
  </si>
  <si>
    <t>E-BN/5-48/17</t>
  </si>
  <si>
    <t>Izrada horizontalne signalizacije na GP Kamensko</t>
  </si>
  <si>
    <t>E-BN/5-49/17</t>
  </si>
  <si>
    <t>Izrada idejnog rješenja GP Hrvatska Kostajnica</t>
  </si>
  <si>
    <t>E-BN/5-52/17</t>
  </si>
  <si>
    <t>IPZ NISKOGRADNJA d.o.o., Zagreb</t>
  </si>
  <si>
    <t>Izvođenje bravarsko limarskih radova na izradi i postavi nadstrešnice između kontejnera na GP Macelj</t>
  </si>
  <si>
    <t>E-BN/5-51/17</t>
  </si>
  <si>
    <t xml:space="preserve">Izrada horizontalne i vertikalne signalizacije na GP Karasovići </t>
  </si>
  <si>
    <t>E-BN/5-50/17</t>
  </si>
  <si>
    <t>Elektrotehnički radovi na premještanju kontrolnih kućica policije na GP Klek</t>
  </si>
  <si>
    <t>E-BN/5-54/17</t>
  </si>
  <si>
    <t>Elektrotehnički radovi na premještanju kontrolnih kućica policije na GP Zaton Doli</t>
  </si>
  <si>
    <t>E-BN/5-55/17</t>
  </si>
  <si>
    <t>Izrada geodetske podloge</t>
  </si>
  <si>
    <t>E-BN/5-58/17</t>
  </si>
  <si>
    <t>Nabava, dostava i postavljanje božićnih drvca i prigodne dekoracije na Gp, te demontaža i zbrinjavanje istih</t>
  </si>
  <si>
    <t>E-BN/5-56/17</t>
  </si>
  <si>
    <t>Izrada, dostava i postavljanje naljepnica za potrebe označavanja graničnih prijelaza RH</t>
  </si>
  <si>
    <t>E-BN/5-59/17</t>
  </si>
  <si>
    <t>Izrada elektro i mrežnih instalacija, te montaža klima uređaja u kontrolnim kabinama i kontejneru za potrebe GP Hrvatska Kostajnica</t>
  </si>
  <si>
    <t>E-BN/5-57/17</t>
  </si>
  <si>
    <t>Izgradnja ograde uz prometnicu od GP do mosta na Savi</t>
  </si>
  <si>
    <t>E-BN/5-60/17</t>
  </si>
  <si>
    <t>Izrada, dostava i montaža pultova u kontrolnim kućicama</t>
  </si>
  <si>
    <t>E-BN/5-61/17</t>
  </si>
  <si>
    <t xml:space="preserve">Građevinski radovi na izradi AB temeljnih ploča za postavu kontrolnih kućica </t>
  </si>
  <si>
    <t>E-BN/5-62/17</t>
  </si>
  <si>
    <t>Nabava, dostava i postavljanje prometnih cestovnih brklji</t>
  </si>
  <si>
    <t>E-BN/5-63/17</t>
  </si>
  <si>
    <t>Građevinski radovi na iskopu i ponovnom zatrpavanju i obzidavanju nadzemnih hidranata</t>
  </si>
  <si>
    <t>E-BN/5-64/17</t>
  </si>
  <si>
    <t>PO - MARK d.o.o. Zagreb</t>
  </si>
  <si>
    <t>22.12.2017.</t>
  </si>
  <si>
    <t>25.08.2017.</t>
  </si>
  <si>
    <t>06.12.2017.</t>
  </si>
  <si>
    <t>18.12.2017.</t>
  </si>
  <si>
    <t>11.10.2017.</t>
  </si>
  <si>
    <t>27.12.2017.</t>
  </si>
  <si>
    <t>11.03.2015.</t>
  </si>
  <si>
    <t>Izrada projektne dokumentacije za izmjene i dopune rješenja na GP Okučani</t>
  </si>
  <si>
    <t>E-BN/6-15/17</t>
  </si>
  <si>
    <t>Izrada i montaža promjenjive signalizacije na GP Stara Gradiška</t>
  </si>
  <si>
    <t>Izrada i montaža promjenjive signalizacije na GP Maljevac</t>
  </si>
  <si>
    <t>E-BN/6-18/17</t>
  </si>
  <si>
    <t>E-BN/6-19/17</t>
  </si>
  <si>
    <t>ELEKTROKEM d.o.o. Sesvete</t>
  </si>
  <si>
    <t xml:space="preserve">ELEKTROKEM d.o.o. Sesvete </t>
  </si>
  <si>
    <t>Izrada i montaža promjenjive signalizacije na GP Karasovići</t>
  </si>
  <si>
    <t>Izrada i montaža promjenjive signalizacije na GP Erdut</t>
  </si>
  <si>
    <t>Izrada i montaža promjenjive signalizacije na GP Slavonski Šamac</t>
  </si>
  <si>
    <t>E-BN/6-20/17</t>
  </si>
  <si>
    <t>E-BN/6-21/17</t>
  </si>
  <si>
    <t>E-BN/6-22/17</t>
  </si>
  <si>
    <t>Izrada i montaža promjenjive signalizacije na GP Strmica</t>
  </si>
  <si>
    <t>Izrada i montaža promjenjive signalizacije na GP Županja</t>
  </si>
  <si>
    <t>E-BN/6-24/17</t>
  </si>
  <si>
    <t>E-BN/6-25/17</t>
  </si>
  <si>
    <t>Sanacija kosog krova na GP Maljevac</t>
  </si>
  <si>
    <t>29.12.2017.</t>
  </si>
  <si>
    <t>21.11.2017.</t>
  </si>
  <si>
    <t>30.08.2017.</t>
  </si>
  <si>
    <t>26.07.2017.</t>
  </si>
  <si>
    <t>29.08.2017.</t>
  </si>
  <si>
    <t>28.08.2017.</t>
  </si>
  <si>
    <t>13.10.2017.</t>
  </si>
  <si>
    <t>15.11.2017.</t>
  </si>
  <si>
    <t>30.10.2017.</t>
  </si>
  <si>
    <t>30.11.2017.</t>
  </si>
  <si>
    <t>20.12.2017.</t>
  </si>
  <si>
    <t>21.12.2017.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</si>
  <si>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</si>
  <si>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</si>
  <si>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</si>
  <si>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</si>
  <si>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</si>
  <si>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</si>
  <si>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</si>
  <si>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</si>
  <si>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</si>
  <si>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</si>
  <si>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</si>
  <si>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</si>
  <si>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</si>
  <si>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</si>
  <si>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</si>
  <si>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</si>
  <si>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</si>
  <si>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</si>
  <si>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</si>
  <si>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</si>
  <si>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</si>
  <si>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</si>
  <si>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</si>
  <si>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</si>
  <si>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</si>
  <si>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</si>
  <si>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</si>
  <si>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</si>
  <si>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</si>
  <si>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</si>
  <si>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</si>
  <si>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08.09.2017.</t>
  </si>
  <si>
    <t>27.09.2017.</t>
  </si>
  <si>
    <t>23.10.2017.</t>
  </si>
  <si>
    <t>02.10.2017.</t>
  </si>
  <si>
    <t>18.09.2017.</t>
  </si>
  <si>
    <t>237.720.00</t>
  </si>
  <si>
    <t>Nabava usluge sistematskih pregleda za službenike i namještenike Ministarstva financija - uži dio</t>
  </si>
  <si>
    <t>12.12.2017.             3 mjeseca</t>
  </si>
  <si>
    <t>Dom zdravlja MUP-a Republike Hrvatske, Šarengradska 3, Zagreb</t>
  </si>
  <si>
    <t>12.3.2018.</t>
  </si>
  <si>
    <t>Nabava usluge održavanja i poboljšanja makroekonomskog podatkovnog sustava za fiskalne analize i projekcije</t>
  </si>
  <si>
    <t>18.12.2017. za razdoblje 1.1.-31.12.2018.</t>
  </si>
  <si>
    <t>TECHED SAVJETODAVNE USLUGE d.o.o., Capraška 6/VI</t>
  </si>
  <si>
    <t>31.12.2018.</t>
  </si>
  <si>
    <t>Nabava vanjskog stručnjaka za provođenje  edukacije za službenike Službe za suzbijanje nepravilnosti i prijevara u području prevencije pojave nepravilnosti sa svrhom zaštite financijskih interesa Europske unije u Republici Hrvatskoj</t>
  </si>
  <si>
    <t>19.12.2017. na 90 dana</t>
  </si>
  <si>
    <t>Millenium promocija d.o.o. Ratkajev prolaz 8, Zagreb</t>
  </si>
  <si>
    <t>05.03.2018.</t>
  </si>
  <si>
    <t>Ugovor o održavanju programskog paketa za prolaz Internet prometa i elektroničke pošte</t>
  </si>
  <si>
    <t>10/17.</t>
  </si>
  <si>
    <t xml:space="preserve">Jednostavna nabava </t>
  </si>
  <si>
    <t>04.09.2017.  (1 godina)</t>
  </si>
  <si>
    <t>SAGENA INFORMATIČKI INŽENJERING d.o.o. Zagreb</t>
  </si>
  <si>
    <t>12.09.2017.</t>
  </si>
  <si>
    <t xml:space="preserve">Ugovor o nabavi usluge održavanja slobodne programske podrške na primjeni otvorenih standarda iz područja informatičko komunikacijskih tehnologija informatičkog sustava Ministastva financija </t>
  </si>
  <si>
    <t>8/17.</t>
  </si>
  <si>
    <t xml:space="preserve">18.09.2017. (1 godina) </t>
  </si>
  <si>
    <t>NIMIUM d.o.o. Zagreb</t>
  </si>
  <si>
    <t>18.09.2018.</t>
  </si>
  <si>
    <t>Ugovor o pružanju usluge upravljanja sustavom ispisa u boji</t>
  </si>
  <si>
    <t>9/17.</t>
  </si>
  <si>
    <t>20.09.2017. (1 godina)</t>
  </si>
  <si>
    <t>MEGATREND POSLOVNA RJEŠENJA d.o.o. Zagreb</t>
  </si>
  <si>
    <t>20.09.2018.</t>
  </si>
  <si>
    <t>Ugovor o nabavi Licenci za postojeću programsku opremu za sigurnosnu pohranu podataka</t>
  </si>
  <si>
    <t>12/17.</t>
  </si>
  <si>
    <t>02.10.2017. (1 godina)</t>
  </si>
  <si>
    <t>S&amp;T HRVATSKA d.o.o. Zagreb</t>
  </si>
  <si>
    <t>09.10.2017.</t>
  </si>
  <si>
    <t>Ugovor o nabavi Sustava za pohranu podataka Sektora za poslove Nacionalnog fonda</t>
  </si>
  <si>
    <t>11/17.</t>
  </si>
  <si>
    <t>10.11.2017. (1 godina)</t>
  </si>
  <si>
    <t>11.12.2017.</t>
  </si>
  <si>
    <t>Ugovor o nabavi Tračnog sustava za sigurnosnu pohranu podataka</t>
  </si>
  <si>
    <t>15/17.</t>
  </si>
  <si>
    <t>19.12.2017.</t>
  </si>
  <si>
    <t>Ugovor o nabavi Radne memorije za poslužitelje</t>
  </si>
  <si>
    <t>16/17.</t>
  </si>
  <si>
    <t>12.12.2017.</t>
  </si>
  <si>
    <t>Ugovor o nabavi Softvera za virtualizaciju</t>
  </si>
  <si>
    <t>13/17.</t>
  </si>
  <si>
    <t>20.11.2017. (1 godina)</t>
  </si>
  <si>
    <t>29.11.2017.</t>
  </si>
  <si>
    <t>Ugovor o nabavi Korporativnih licenci za postojeći sustav antivirusne zaštite</t>
  </si>
  <si>
    <t>17/17.</t>
  </si>
  <si>
    <t>01.12.2017. (1 godina)</t>
  </si>
  <si>
    <t>NORT d.o.o. Zagreb</t>
  </si>
  <si>
    <t>Ugovor o nabavi Skenera za računala</t>
  </si>
  <si>
    <t>14/17.</t>
  </si>
  <si>
    <t>05.12.2017. (1 godina)</t>
  </si>
  <si>
    <t>14.12.2017.</t>
  </si>
  <si>
    <t>Usluga savjetovanja za izradu projektne/natječajne dokumentacije</t>
  </si>
  <si>
    <t>16.8.2017. na rok od 35 dana od potpisa</t>
  </si>
  <si>
    <t xml:space="preserve"> Izvedba toplinske izolacije poslovnih prostora prema tavanu na lokaciji, Ministarstva financija, Zagreb, Katančićeva 5, CPV 45321000-3, Radovi na toplinskoj izolaciji</t>
  </si>
  <si>
    <t>25.07.2017.</t>
  </si>
  <si>
    <t>Gra-Elmont Sv. Križ Začretje</t>
  </si>
  <si>
    <t>Nabava prostirača za pod, tepiha, tepisona u Ministarstvu financija, Zagreb, Katančićeva 5</t>
  </si>
  <si>
    <t>10/17</t>
  </si>
  <si>
    <t>Regeneracija Zabok</t>
  </si>
  <si>
    <t>22.09.2017.</t>
  </si>
  <si>
    <t>Izvođenje soboslikarskih i ličilačkih radova u Ministarstvu financija, Zagreb, Katančićeva 5</t>
  </si>
  <si>
    <t>11/17</t>
  </si>
  <si>
    <t>21.07.2017.</t>
  </si>
  <si>
    <t>Tonček color Bedekovčina</t>
  </si>
  <si>
    <t>25.9.2017.</t>
  </si>
  <si>
    <t>Nabava i dostava papirne konfekcije – toaletni papir i ručnici za uređaje ULTIMATIC (EXIMATIC)</t>
  </si>
  <si>
    <t>13/17</t>
  </si>
  <si>
    <t>09.12.2017.g</t>
  </si>
  <si>
    <t>ALCA ZAGREB d.o.o. Koledovćina</t>
  </si>
  <si>
    <t>Uredski namještaj – zatvoreni ormari i pokretni ormarići za potrebe Ministarstva financija – uži dio.</t>
  </si>
  <si>
    <t>15/17</t>
  </si>
  <si>
    <t>23.22.2017</t>
  </si>
  <si>
    <t>TVIN  d.o.o Virovitica</t>
  </si>
  <si>
    <t>Održavanje, nadogradnja i razvoj novih funkcija informatičkog sustava za upravljanje registrom neprofitnih organizacija Ministarstva financija</t>
  </si>
  <si>
    <t>31.3.2017. na godinu dana</t>
  </si>
  <si>
    <t>Nabava usluga nezavisnog savjetovanja i podrške Tijelu za ovjeravanje u definiranju zahtjeva za razvoj sustava kojim se u elektroničkom obliku pohranjuju financijske evidencije za ESI fondove</t>
  </si>
  <si>
    <t>07.08.2017. na 10 mjeseci</t>
  </si>
  <si>
    <t>TRUDEON Kft., Botfalu u. 7., Budimpešta, Mađarska</t>
  </si>
  <si>
    <t>6 mjeseci od početka isporuke, odnosno do sklapanja novog ugovora temeljem okvirnog sporazuma</t>
  </si>
  <si>
    <t>obračunava se sukladno tarifnom modelun na isporučene količine</t>
  </si>
  <si>
    <t>Cijena je određena u Troškovniku iz Priloga I.Okvirnog sporazuma</t>
  </si>
  <si>
    <t>do 31.12.2018. odnosno do sklapanja novog ugovora temeljemOkvirnog sporazuma koji će sklopiti Središnji državni ured za središnju javnu nabavu</t>
  </si>
  <si>
    <t>15.08.2017.(Ugovori o leasingu sklapaju se na vrijeme od 5 godina)</t>
  </si>
  <si>
    <t>15.08.2017.(Ugovori o leasingu sklapaju se na vrijeme od 3., 4., odnosno 5 godina)</t>
  </si>
  <si>
    <t>Ugovor o operativnom leasingu br.69748/17</t>
  </si>
  <si>
    <t>149,47 EUR-a (ukupan broj leasing rata je 55)</t>
  </si>
  <si>
    <t>1.8.2022.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</si>
  <si>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</si>
  <si>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</si>
  <si>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</si>
  <si>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</si>
  <si>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</si>
  <si>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</si>
  <si>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</si>
  <si>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</si>
  <si>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</si>
  <si>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</si>
  <si>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</si>
  <si>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</si>
  <si>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</si>
  <si>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</si>
  <si>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</si>
  <si>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</si>
  <si>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</si>
  <si>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</si>
  <si>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</si>
  <si>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</si>
  <si>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</si>
  <si>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</si>
  <si>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</si>
  <si>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</si>
  <si>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</si>
  <si>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</si>
  <si>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</si>
  <si>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</si>
  <si>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</si>
  <si>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</si>
  <si>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</si>
  <si>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</si>
  <si>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</si>
  <si>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</si>
  <si>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</si>
  <si>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</si>
  <si>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</si>
  <si>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</si>
  <si>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</si>
  <si>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</si>
  <si>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</si>
  <si>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</si>
  <si>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</si>
  <si>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</si>
  <si>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</si>
  <si>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</si>
  <si>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</si>
  <si>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</si>
  <si>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</si>
  <si>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</si>
  <si>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</si>
  <si>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</si>
  <si>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</si>
  <si>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</si>
  <si>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</si>
  <si>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 xml:space="preserve">REGISTAR UGOVORA O JAVNOJ NABAVI I OKVIRNIH SPORAZUMA </t>
  </si>
  <si>
    <t>2.895.739,14(Napomena: vrijednost ugovora predstavlja okvirnu ugovorenu vrijednost)</t>
  </si>
  <si>
    <t>11.10.2017.(isporuka u roku od 45 dana od zaprimanja narudžbenice)</t>
  </si>
  <si>
    <t>11.10.2017.( isporuka 45 dana od zaprimanja narudžbenice)</t>
  </si>
  <si>
    <t xml:space="preserve">isporuka izvršena </t>
  </si>
  <si>
    <t>Izrada kontrolnih kućica za potrebe carine na GP</t>
  </si>
  <si>
    <t>Ugovor o operativnom leasingu br.69749/17</t>
  </si>
  <si>
    <t>29.09.2017.</t>
  </si>
  <si>
    <t>07.06.2018.</t>
  </si>
  <si>
    <t>5/2017-1</t>
  </si>
  <si>
    <t>Odabrani ponuditelji su za Grupu 1 Licence i tehnička podrška za korištenje Oracle-ovih softverskih proizvoda, ponudili su slijedeće cijene:Fleksbit d.o.o., 82.292.243,53 kn , Zajednica ponuditelja: KING ICT d.o.o., ERICSSON NIKOLA TESLA d.d., COMBIS d.o.o. , IN2 d.o.o., COMPUTECH d.o.o., 83.056.095,00 kn i DEKOD d.o.o., 83.156.959,22 kn.</t>
  </si>
  <si>
    <t>22.12.2017. na 3 godine</t>
  </si>
  <si>
    <t>FLEKSBIT d.o.o., Fausta Vrančića 12, 10410 Velika Gorica, OIB 58823819803, Zajednica ponuditelja: KING ICT d.o.o., Buzinski prilaz 10, 10010 Zagreb, OIB 67001695549, ERICSSON NIKOLA TESLA d.d., Krapinska 45, 10000 Zagreb, OIB 84214771175, COMBIS d.o.o., Hektorovićeva 2,10000 Zagreb, OIB 91678676896, IN2 d.o.o., Marohnićeva 1/1, 10000 Zagreb, OIB 68195665956, COMPUTECH d.o.o., Zeleni trg 1, 10000 Zagreb, OIB 85420402260, i DEKOD d.o.o., Trg Dražena Petrovića 3,10000 Zagreb, OIB 49600228271</t>
  </si>
  <si>
    <t>22.12.2020.</t>
  </si>
  <si>
    <t>5/2017-2</t>
  </si>
  <si>
    <t>Za nabavu licenci za korištenje Oracle-ovih softverskih proizvoda i usluga-Grupa 1 Licence i tehnička podrška za korištenje Oracle-ovih softverskih proizvoda</t>
  </si>
  <si>
    <t>FLEKSBIT d.o.o., Fausta Vrančića 12, 10410 Velika Gorica, OIB 58823819803, Zajednica ponuditelja: KING ICT d.o.o., Buzinski prilaz 10, 10010 Zagreb, OIB 67001695549, ERICSSON NIKOLA TESLA d.d., Krapinska 45, 10000 Zagreb, OIB 84214771175, COMBIS d.o.o., Hektorovićeva 2,10000 Zagreb, OIB 91678676896, IN2 d.o.o., Marohnićeva 1/1, 10000 Zagreb, OIB 68195665956, COMPUTECH d.o.o., Zeleni trg 1, 10000 Zagreb, OIB 85420402260; i DEKOD d.o.o., Trg Dražena Petrovića 3,10000 Zagreb, OIB 49600228271</t>
  </si>
  <si>
    <t>Za nabavu licenci za korištenje Oracle-ovih softverskih proizvoda i usluga-Grupa 2 Oracle Cloude usluge</t>
  </si>
  <si>
    <t>Odabrani ponuditelji su za Grupu 2 Oracle cloud su slijedeće cijene:Fleksbit d.o.o., 13.479.224,85 kn , Zajednica ponuditelja: KING ICT d.o.o., ERICSSON NIKOLA TESLA d.d., COMBIS d.o.o. , IN2 d.o.o., COMPUTECH d.o.o., 13.479.427,50 kn; i DEKOD d.o.o., 13.480.067,43 kn.</t>
  </si>
  <si>
    <t>Licence za korištenje sofverskih proizvoda i usluga</t>
  </si>
  <si>
    <t>1/2018</t>
  </si>
  <si>
    <t>8.779.783,64 EUR-a bez PDV-a, odnosno 10.974.729,55 EUR-a s PDV-om</t>
  </si>
  <si>
    <t>1.07.2018. do 30.06.2019.</t>
  </si>
  <si>
    <t>Za nabavu usluge ispisa</t>
  </si>
  <si>
    <t>3/2017-2</t>
  </si>
  <si>
    <t>3.335.143,78 kn bez PDV-a, odnosno 4.168.929,72 kn s PDV-om</t>
  </si>
  <si>
    <t>12.02.2018. na četiri godine</t>
  </si>
  <si>
    <t>Zajednica ponuditelja: King ICT d.o.o. i  Combis d.o.o.</t>
  </si>
  <si>
    <t>12.02.2022.</t>
  </si>
  <si>
    <t>Za nabavu usluga čišćenja prostorija</t>
  </si>
  <si>
    <t>12/2017-26</t>
  </si>
  <si>
    <t>1.093.054,08 kn bez PDV-a, odnosno 1.366.317,60 kn s PDV-om</t>
  </si>
  <si>
    <t>11.6.2018. do 11.06.2019.</t>
  </si>
  <si>
    <t>K.S.T. Trgovina d.o.o.</t>
  </si>
  <si>
    <t>11.06.2019.</t>
  </si>
  <si>
    <t>Održavanje i unapređivanje poslovnog sustava "Korwin" u Windows okruženju/sql baza podataka</t>
  </si>
  <si>
    <t>46/18</t>
  </si>
  <si>
    <t>3.6.2018. na rok do 3.6.2019.</t>
  </si>
  <si>
    <t>Usluge korištenja, održavanja  i razvoja novih funkcionalnosti informacijskog sustava Sektora za financije i računovodstvo</t>
  </si>
  <si>
    <t>1.4.2018. - 31.3.2019</t>
  </si>
  <si>
    <t>31.3.2019.</t>
  </si>
  <si>
    <t>Nabava usluge stručne podrške i koordinacije aktivnosti vezano uz organizaciju programa svečane večere za uzvanike Sastanka konstituence Međunarodnog monetarnog fonda i Svjetske banke, koja će se održati 9. lipnja 2018. godine u parku Galerije Meštrović u Splitu (Šetalište Ivana Meštrovića 46).</t>
  </si>
  <si>
    <t xml:space="preserve">140/18 </t>
  </si>
  <si>
    <t>Ugovor je sklopljen 29. i 30.05.2018. te je na snazi do podmirenja svih obveza.                                                                            Dodatak ugovoru sklopljen je 21. i 26.06.2018.</t>
  </si>
  <si>
    <t>PROMO EVENT, obrt za usluge, Split, Tršćanska 43</t>
  </si>
  <si>
    <t>10.06.2018.</t>
  </si>
  <si>
    <t xml:space="preserve">Nabava usluge dostavljanja i posluživanja pripremljene hrane i pića (catering) te najam pripadajuće opreme (stolovi, stolice, pribor za jelo, dekoracije za stolove i sl.) povodom svečane večere za uzvanike Sastanka konstituence Međunarodnog monetarnog fonda i Svjetske banke, koja će se održati 9. lipnja 2018. godine u parku Galerije Meštrović u Splitu (Šetalište Ivana Meštrovića 46). </t>
  </si>
  <si>
    <t>139/18</t>
  </si>
  <si>
    <t>01. i 05.06.2018.; na snazi do podmirenja svih obveza</t>
  </si>
  <si>
    <t>POTESTAS d.o.o.,                                      Split, Hatzeov perivoj 3</t>
  </si>
  <si>
    <t xml:space="preserve">Najam šatora povodom svečane večere za uzvanike Sastanka konstituence Međunarodnog monetarnog fonda i Svjetske banke, koja će se održati 9. lipnja 2018. godine u parku Galerije Meštrović u Splitu (Šetalište Ivana Meštrovića 46). </t>
  </si>
  <si>
    <t xml:space="preserve">129/18 </t>
  </si>
  <si>
    <t>04. i 05.06.2018.; na snazi do podmirenja svih obveza</t>
  </si>
  <si>
    <t>ALTERA d.o.o.,                                                            Ludbreki Sigetec, Ludbreg,                          Augusta Šenoe 20</t>
  </si>
  <si>
    <t xml:space="preserve">Najam plovila za izlet iz Splita u Trogir 10. lipnja 2018. godine, za uzvanike Sastanka konstituence Međunarodnog monetarnog fonda i Svjetske banke. </t>
  </si>
  <si>
    <t xml:space="preserve">141/18 </t>
  </si>
  <si>
    <t>MOREPLOVAC d.o.o.,                                         Stomorska, Riva - Pelegrin 55</t>
  </si>
  <si>
    <t>Jednostavna nabava</t>
  </si>
  <si>
    <t>Nabava usluge održavanja S&amp;S sustava sigurne autentifikacije servisa inf. sustava Ministarstva financija</t>
  </si>
  <si>
    <t>1/18.</t>
  </si>
  <si>
    <t>ASSECO SEE d.o.o. Zagreb, Ulica grada Vukovara 269D</t>
  </si>
  <si>
    <t>Održavanje informatičke opreme i sistemskog softvera inf. sustava Ministarstva financija</t>
  </si>
  <si>
    <t>2/18.</t>
  </si>
  <si>
    <t>12.03.2018.</t>
  </si>
  <si>
    <t>S&amp;T Hrvatska d.o.o., Borongajska cesta 81 a</t>
  </si>
  <si>
    <t>3/18.</t>
  </si>
  <si>
    <t>04.04.2018.</t>
  </si>
  <si>
    <t xml:space="preserve">Megatrend poslovna rješenja d.o.o. Zagreb- Odra, Velika cesta 47 </t>
  </si>
  <si>
    <t>Usluge pristupa Internet i podatkovnoj mreži</t>
  </si>
  <si>
    <t>4/18.</t>
  </si>
  <si>
    <t>Metronet telekomunikacije d.d. Zagreb, Ulica grada Vukovara 269D</t>
  </si>
  <si>
    <t>Održavanje sustava za neprekidno napajanje</t>
  </si>
  <si>
    <t>28/18.</t>
  </si>
  <si>
    <t>11.06.2018.</t>
  </si>
  <si>
    <t>Održavanje sustava računalnih poslužitelja</t>
  </si>
  <si>
    <t>38/18.</t>
  </si>
  <si>
    <t>Održavanje sustava za pohranu podataka</t>
  </si>
  <si>
    <t>39/18.</t>
  </si>
  <si>
    <t>Održavanje i tehnička podrška radu računalno komunikacijske mreže inf. sustava Ministarstva financija</t>
  </si>
  <si>
    <t>STORM COMPUTERS d.o.o. Zagreb, Savica I. 127</t>
  </si>
  <si>
    <t>Održavanje sustava za prevenciju napada (IPS)</t>
  </si>
  <si>
    <t>143/18.</t>
  </si>
  <si>
    <t>29.06.2018.</t>
  </si>
  <si>
    <t>277.</t>
  </si>
  <si>
    <t>Usluge aplikativnog održavanja FMIS Gateway sustava</t>
  </si>
  <si>
    <t xml:space="preserve">3/17, 2018/S 0F3-0004386 </t>
  </si>
  <si>
    <t>16.02.2018. na godinu dana</t>
  </si>
  <si>
    <t>IBM Hrvatska d.o.o., Miramarska 23, Zagreb</t>
  </si>
  <si>
    <t>278.</t>
  </si>
  <si>
    <t>Održavanje licenci programske opreme za integraciju FMIS sustava proračunskih korisnika i sustava Državne riznice</t>
  </si>
  <si>
    <t xml:space="preserve">3/17, 2018/S 0F3-0004388 </t>
  </si>
  <si>
    <t>01.02.2018. na godinu dana</t>
  </si>
  <si>
    <t>279.</t>
  </si>
  <si>
    <t>Usluge potpore i održavanja licenci SAP sustava Državne riznice (grupa II)</t>
  </si>
  <si>
    <t xml:space="preserve">2/17, 2018/S 0F3-0016543 </t>
  </si>
  <si>
    <t>20.06.2018. na godinu dana</t>
  </si>
  <si>
    <t>KING ICT, Buzinski prilaz 10, Zagreb</t>
  </si>
  <si>
    <t>280.</t>
  </si>
  <si>
    <t>Usluge tehničke i aplikativne podrške Informatičkom sustavu za Proračunske klasifikacije, Proračunska obrazloženja, Upravljanje korisničkim računima, Upravljanje autorizacijama proračunskih klasifikacija, Upravljanje incidentima i promjenama</t>
  </si>
  <si>
    <t>23.03.2018. na godinu dana</t>
  </si>
  <si>
    <t>TECHED SAVJETODAVNE USLUGE  d.o.o, Capraška 6, Zagreb</t>
  </si>
  <si>
    <t>281.</t>
  </si>
  <si>
    <t xml:space="preserve">Usluge tehničke i aplikativne podrške i unapređenja aplikacijskog sustava "Obrazac standardne metodologije za procjenu fiskalnog učinka" </t>
  </si>
  <si>
    <t>23.03.2018. na godnu dana</t>
  </si>
  <si>
    <t>ENEL SPLIT d.o.o., Trg Hrvatske bratske zajednice 8, Split</t>
  </si>
  <si>
    <t>282.</t>
  </si>
  <si>
    <t>Usluge vanjskog stručnjaka za administriranje projekta i izvršavanje za projekt "Uspostava učinkovitog sustava ocjene i odobravanja investicijskih projekata koji se financiraju ili sufinanciraju sredstvima državnog proračuna i proračuna jedinica lokalne i područne (regionalne) samouprave</t>
  </si>
  <si>
    <t>137/18</t>
  </si>
  <si>
    <t>30.05.2018., na 18 mjeseci</t>
  </si>
  <si>
    <t>RAZBOR d.o.o., Bednjanska 8/A, Zagreb</t>
  </si>
  <si>
    <t>22.12.2017., od 01.01.2018. do 22.02.2018.</t>
  </si>
  <si>
    <t>Croatia osiguranje d.d., Vatroslava Jagića 33, Zagreb</t>
  </si>
  <si>
    <t>22.02.2018., od 23.02.2018. do 30.06.2018.</t>
  </si>
  <si>
    <t>2.493.600,00 plaćeno 10.07.2018.</t>
  </si>
  <si>
    <t>20.06.2018., od 01.07.2018. do 31.12.2018.</t>
  </si>
  <si>
    <t>HOK osiguranje d.d., Capraška 6, Zagreb</t>
  </si>
  <si>
    <t>Usluge održavanja i dodatnog razvoja sustava Ministarstva financija te prilagodbe zahtjevima EU informacijskog sustava</t>
  </si>
  <si>
    <t xml:space="preserve">3-17-VV-3 </t>
  </si>
  <si>
    <t xml:space="preserve">zajednička nabava - za Ministratsvo financija potpisala Carinska uprava </t>
  </si>
  <si>
    <t>30.11.2017. do 01.04.2019.</t>
  </si>
  <si>
    <t>APIS IT d.o.o., Zagreb</t>
  </si>
  <si>
    <t>Usluge prilagodbe, uspostave i udomljavanja programske opreme za sustav e-Nadzor i e-Prekršaji na infrastrukturi APIS IT d.o.o.</t>
  </si>
  <si>
    <t>zajednička nabava</t>
  </si>
  <si>
    <t>29.03.2018. do 31.12.2018.</t>
  </si>
  <si>
    <t>18/17</t>
  </si>
  <si>
    <t>Nabava usluge pristupa bazi podataka o poslovnim subjektima u RH putem Internet portala Poslovna.hr za neograničen broj korisnika Ministarstva financija</t>
  </si>
  <si>
    <t>24. siječnja 2018. na 12 mjeseci</t>
  </si>
  <si>
    <t>BISNODE d.o.o., Fallerovo šetalište 22, Zagreb</t>
  </si>
  <si>
    <t>24. siječnja 2019.</t>
  </si>
  <si>
    <t>Usluga vanjskog stručnjaka za administriranje projekta i izvještavanje za projekt Učinkovitiji sustav financijskog i statističkog izvještavanja</t>
  </si>
  <si>
    <t>136/18</t>
  </si>
  <si>
    <t>Postupak jednostavne nabave</t>
  </si>
  <si>
    <t>30. svibnja 2018.</t>
  </si>
  <si>
    <t>RAZBOR D.O.O.
Bednjanska 8/A Zagreb</t>
  </si>
  <si>
    <t>završetak projekta Uspostava učinkovitijeg sustavafinacijskog i statističkog izvještavanja</t>
  </si>
  <si>
    <t>133/18</t>
  </si>
  <si>
    <t>ESPLANADE Zagreb Hotel, Mihanovićeva 1, Zagreb</t>
  </si>
  <si>
    <t>25. svibnja 2018.</t>
  </si>
  <si>
    <t>72.660</t>
  </si>
  <si>
    <t>21. svibnja 2018.</t>
  </si>
  <si>
    <t>75.619,84 (plaćeno 6. srpnja 2018.)</t>
  </si>
  <si>
    <t xml:space="preserve">Konačni iznos plaćanja bio je veći od ugovorenog jer je troškovnik rađen prema procjenjenom broju sudionika po danu, a račun je ispostavljen po stvarnom broju sudionika. Dodatno pojavila se potreba za dodatnom opremom koja nije bila predviđena javnom nabavom i ugovorom. </t>
  </si>
  <si>
    <t>16.03.2018.</t>
  </si>
  <si>
    <t>11.04.2018.</t>
  </si>
  <si>
    <t>20.04.2018.</t>
  </si>
  <si>
    <t>2018/S 014-0012862</t>
  </si>
  <si>
    <t>14.05.2018.</t>
  </si>
  <si>
    <t>27.06.2018.</t>
  </si>
  <si>
    <t>2018/S 014-0015810</t>
  </si>
  <si>
    <t>15.06.2018.</t>
  </si>
  <si>
    <t>04.05.2018.</t>
  </si>
  <si>
    <t>2018/S 014-0001056</t>
  </si>
  <si>
    <t>16.01.2018.</t>
  </si>
  <si>
    <t>Stručni nadzor nad radovima na stalnom graničnom prijelazu za međunarodni promet putnikaiI roba u cestovnom prometu Gornji Brgat</t>
  </si>
  <si>
    <t xml:space="preserve">18.04.2018.                                                   </t>
  </si>
  <si>
    <t>Radovi na stalnom graničnom prijelazu za međunarodni promet putnika i roba u cestovnom prometu Gornji Brgat</t>
  </si>
  <si>
    <t>Izrada dvije građevinske jame za postavljanje podiznih platformi - "škarasti stol" na graničnom prijelazu Kamensko</t>
  </si>
  <si>
    <t>E-BN/6-29/17</t>
  </si>
  <si>
    <t>05.02.2018.</t>
  </si>
  <si>
    <t>Zastave Republike Hrvatske I Europske Unije za potrebe graničnih prijelaza Republike Hrvatske</t>
  </si>
  <si>
    <t>E-BN/6-10/18</t>
  </si>
  <si>
    <t>E-BN/6-16/18</t>
  </si>
  <si>
    <t>E-BN/6-50/18</t>
  </si>
  <si>
    <t>E-BN/5-65/17</t>
  </si>
  <si>
    <t>E-BN/5-66/17</t>
  </si>
  <si>
    <t>Izrada elektro instalacija u kontrolnim kabinama, te montaža kontrolnih kabina, kao i nabava, dostava i montaža rampi na graničnom prijelazu Maljevac</t>
  </si>
  <si>
    <t>E-BN/5-67/17</t>
  </si>
  <si>
    <t>Radovi na uređenju zelenih površina na graničnom prijelazu Karasovići</t>
  </si>
  <si>
    <t>E-BN/5-68/17</t>
  </si>
  <si>
    <t>Stručni geotehnički i geološki nadzor nad geotehničkim radovima na izgradnji graničnom prijelazu Vitaljina</t>
  </si>
  <si>
    <t>E-BN/5-62/18</t>
  </si>
  <si>
    <t>Izrada elektro instalacija u kontrolnim kabinama na graničnom prijelazu Stara Gradiška</t>
  </si>
  <si>
    <t>E-BN/5-67/18</t>
  </si>
  <si>
    <t>Pražnjenje i odvoz otpadnih voda iz sabirne jame na graničnom prijelazu Orah</t>
  </si>
  <si>
    <t>Ličilački radovi na graničnom prijelazu Donji Miholjac</t>
  </si>
  <si>
    <t>E-BN/5-160/18</t>
  </si>
  <si>
    <t>Građevinsko obrtnički radovi na graničnom prijelazu Terezino Polje</t>
  </si>
  <si>
    <t>E-BN/5-199/18</t>
  </si>
  <si>
    <t>Izrada geodetskog elaborata izvedenog stanja za granični prijelaz Bregana</t>
  </si>
  <si>
    <t>E-BN/5-40/18</t>
  </si>
  <si>
    <t>Pražnjenje i odvoz otpadnih voda iz sustava odvodnje na graničnom prijelazu Lička Kaldrma</t>
  </si>
  <si>
    <t>E-BN/5-72/18</t>
  </si>
  <si>
    <t>Građevinski radovi na izvedbi linijske rešetke i sanaciji slivnika na graničnom prijelazu Zaton Doli</t>
  </si>
  <si>
    <t>E-BN/5-143/18</t>
  </si>
  <si>
    <t>Građevinski radovi na sanaciji linijske rešetke  na graničnom prijelazu Aržano</t>
  </si>
  <si>
    <t>E-BN/5-206/18</t>
  </si>
  <si>
    <t>Radovi na instaliranju alarmnog sustava na graničnom prijelazu Bajakovo</t>
  </si>
  <si>
    <t>E-BN/5-207/18</t>
  </si>
  <si>
    <t>Izrada geodetske snimke izvedenog stanja na graničnom prijelazu Plovanija</t>
  </si>
  <si>
    <t>E-BN/5-60/18</t>
  </si>
  <si>
    <t>Izvođenje radova na zamjeni kanalizacijskih crpki na graničnom prijelazu Županja</t>
  </si>
  <si>
    <t>E-BN/5-208/18</t>
  </si>
  <si>
    <t>Zamjena kompresora na graničnom prijelazu Aržano</t>
  </si>
  <si>
    <t>E-BN/5-213/18</t>
  </si>
  <si>
    <t>Radovi na objektu za detaljan pregled vozila na graničnom prijelazu Aržano</t>
  </si>
  <si>
    <t>E-BN/5-212/18</t>
  </si>
  <si>
    <t>Građevinski radovi na izradi kolnog prolaza i dogradnji ograde na graničnom prijelazu Stara Gradiška</t>
  </si>
  <si>
    <t>E-BN/5-210/18</t>
  </si>
  <si>
    <t>Izvođenje soboslkarskih i ličilačkih radova u uredima Ministarstva financija, Zagreb, Katančićeva 5</t>
  </si>
  <si>
    <t>119/18.</t>
  </si>
  <si>
    <t>20.02.2018. (45 dana)</t>
  </si>
  <si>
    <t>07.05.2018.</t>
  </si>
  <si>
    <t>Nabava i dostava domaćih i stranih novina i časopisa za potrebe Ministarstva financija-uži dio, Zagreb, Katančićeva 5</t>
  </si>
  <si>
    <t>135/18.</t>
  </si>
  <si>
    <t xml:space="preserve">10.05.2018. na 12 mjeseci </t>
  </si>
  <si>
    <t>10.05.2019.</t>
  </si>
  <si>
    <t>60/18.</t>
  </si>
  <si>
    <t>05.06.2018. na 12 mjeseci</t>
  </si>
  <si>
    <t>05.06.2019.</t>
  </si>
  <si>
    <t>107/18.</t>
  </si>
  <si>
    <t>10.07.2018.  90 dana</t>
  </si>
  <si>
    <t>10.10.2018.</t>
  </si>
  <si>
    <t>Izrada projekta uređenja dvorana za sastanke br.17 i 106. u Ministarstvu financija , Zagreb, Katančićeva 5.</t>
  </si>
  <si>
    <t>113/18.</t>
  </si>
  <si>
    <t>13.06.2018. 60 dana</t>
  </si>
  <si>
    <t>13.08.2018.</t>
  </si>
  <si>
    <t>26.04.2017.</t>
  </si>
  <si>
    <t>27.10.2017.</t>
  </si>
  <si>
    <t>30.12.2017.</t>
  </si>
  <si>
    <t>28.12.2017.</t>
  </si>
  <si>
    <t>24.12.2017.</t>
  </si>
  <si>
    <t>22.01.2018.</t>
  </si>
  <si>
    <t>09.04.2018.</t>
  </si>
  <si>
    <t>20.03.2018.</t>
  </si>
  <si>
    <t>26.01.2018.</t>
  </si>
  <si>
    <t>15.01.2018.</t>
  </si>
  <si>
    <t>11.01.2018.</t>
  </si>
  <si>
    <t>23.01.2018.</t>
  </si>
  <si>
    <t>29.01.2018.</t>
  </si>
  <si>
    <t>Praćenje sanacije pokosa (sudjelovanje u rješavanju problema pri izvođenju sanacije) i izrada izmjena geotehničkog projektnog rješenja stabilizacije pokosa i nasipa po potrebi na graničnom prijelazu Vitaljina</t>
  </si>
  <si>
    <t>E-BN/5-215/18</t>
  </si>
  <si>
    <t>Izrada geodetske snimke s podacima o statusu nekretnine na graničnom prijelazu Macelj</t>
  </si>
  <si>
    <t>E-BN/5-38/18</t>
  </si>
  <si>
    <t>Otpajanje stare elektro instalacije i izrada nove elektro instalacije na graničnom prijelazu Donji Miholjac</t>
  </si>
  <si>
    <t>E-BN/5-214/18</t>
  </si>
  <si>
    <t>Izrada projektne dokumentacije, provedba upravnog postupka za pješački nogostup na graničnom prijelazu Slavonski Brod</t>
  </si>
  <si>
    <t>E-BN/5-216/18</t>
  </si>
  <si>
    <t>PO-MARK d.o.o., Zagreb</t>
  </si>
  <si>
    <t>283.</t>
  </si>
  <si>
    <t>Zaštita od golubova na graničnom prijelazu Maljevac</t>
  </si>
  <si>
    <t>E-BN/5-217/18</t>
  </si>
  <si>
    <t>284.</t>
  </si>
  <si>
    <t>Izrada geodetske snimke s podacima o statusu nekretnine na graničnom prijelazu Erdut</t>
  </si>
  <si>
    <t>E-BN/5-66/18</t>
  </si>
  <si>
    <t>285.</t>
  </si>
  <si>
    <t>Izrada geodetske snimke s podacima o statusu nekretnine na graničnom prijelazu Goričan</t>
  </si>
  <si>
    <t>E-BN/5-45/18</t>
  </si>
  <si>
    <t>286.</t>
  </si>
  <si>
    <t>Popravak hidrauličnog škarastog stola na graničnom prijelazu Kamensko</t>
  </si>
  <si>
    <t>E-BN/5-211/18</t>
  </si>
  <si>
    <t>287.</t>
  </si>
  <si>
    <t>Izrada horizontalne signalizacije na graničnom prijelazu Pasjak</t>
  </si>
  <si>
    <t>E-BN/5-53/18</t>
  </si>
  <si>
    <t>288.</t>
  </si>
  <si>
    <t xml:space="preserve">Građevinski i asfalterski radovi na sanaciji kolnika i cestovne rešetke na graničnom prijelazu Bregana </t>
  </si>
  <si>
    <t>E-BN/5-218/18</t>
  </si>
  <si>
    <t>289.</t>
  </si>
  <si>
    <t>Izvođenje ličilačkih radova na nadstrešnicama na graničnom prijelazu Macelj</t>
  </si>
  <si>
    <t>E-BN/5-219/18</t>
  </si>
  <si>
    <t>290.</t>
  </si>
  <si>
    <t>Proširenje sustava svjetlosne prometne signalizacije na graničnom prijelazu Metković</t>
  </si>
  <si>
    <t>E-BN/5-220/18</t>
  </si>
  <si>
    <t>291.</t>
  </si>
  <si>
    <t>Provođenje specijalističkog geotehničkog i geološkog nadzora nad izvedbom geotehničkih radova na graničnom prijelazu Gornji Brgat</t>
  </si>
  <si>
    <t>E-BN/5-221/18</t>
  </si>
  <si>
    <t>292.</t>
  </si>
  <si>
    <t>Građevinski radovi na sanaciji dijela hidrantske mreže na graničnom prijelazu Bajakovo</t>
  </si>
  <si>
    <t>E-BN/5-228/18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</si>
  <si>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</si>
  <si>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</si>
  <si>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</si>
  <si>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</si>
  <si>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</si>
  <si>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</si>
  <si>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</si>
  <si>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</si>
  <si>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</si>
  <si>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</si>
  <si>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</si>
  <si>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</si>
  <si>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</si>
  <si>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</si>
  <si>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</si>
  <si>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</si>
  <si>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</si>
  <si>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</si>
  <si>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</si>
  <si>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</si>
  <si>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</si>
  <si>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</si>
  <si>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</si>
  <si>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</si>
  <si>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</si>
  <si>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</si>
  <si>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</si>
  <si>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</si>
  <si>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</si>
  <si>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</si>
  <si>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</si>
  <si>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</si>
  <si>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</si>
  <si>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</si>
  <si>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</si>
  <si>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</si>
  <si>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</si>
  <si>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</si>
  <si>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</si>
  <si>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</si>
  <si>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</si>
  <si>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</si>
  <si>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</si>
  <si>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</si>
  <si>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</si>
  <si>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</si>
  <si>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</si>
  <si>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</si>
  <si>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</si>
  <si>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</si>
  <si>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</si>
  <si>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</si>
  <si>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</si>
  <si>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</si>
  <si>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</si>
  <si>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</si>
  <si>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</si>
  <si>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</si>
  <si>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</si>
  <si>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</si>
  <si>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</si>
  <si>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Nabava robe (softvera) centralizirani izvještajni sustav za fiskalne podatke prema metodologiji GFS</t>
  </si>
  <si>
    <t>1/18</t>
  </si>
  <si>
    <t>19.2.2018. na 4 mjeseca od potpisivanja ugovora</t>
  </si>
  <si>
    <t>TECHED SAVJETODAVNE USLUGE d.o.o. Zagreb, Capraška 6/VI</t>
  </si>
  <si>
    <t xml:space="preserve">            19.6.2018.</t>
  </si>
  <si>
    <t>Nabava usluge održavanja i poboljšanja centraliziranog izvještajnog sustava za fiskalne podatke prema metodologiji GFS</t>
  </si>
  <si>
    <t>151/18</t>
  </si>
  <si>
    <t>29.6.2018. na 6 mjeseci</t>
  </si>
  <si>
    <t xml:space="preserve">Usluge konferencijskog paketa za održavanje 14. sastanaka viših proračunskih dužnosnika za zemlje srednje, istočne i jugoistočne Europe (CESEE SBO) </t>
  </si>
  <si>
    <t>10/2017</t>
  </si>
  <si>
    <t>Kolektivno osiguranje osoba od posljedica nesretnog slučaja</t>
  </si>
  <si>
    <t>12.912.000,00 bez PDV-a</t>
  </si>
  <si>
    <t>od 28.05.2018. na dvije godine</t>
  </si>
  <si>
    <t>87.1.</t>
  </si>
  <si>
    <t>od 01.04.2017. do 01.04.2019.</t>
  </si>
  <si>
    <t>116.758.116,00 bez PDV-a</t>
  </si>
  <si>
    <t>81.1.</t>
  </si>
  <si>
    <t>Treći godišnji ugovor o nabavi licenci</t>
  </si>
  <si>
    <t>01.07.2018. do 30.06.2019.</t>
  </si>
  <si>
    <t>isporuka 45 dana</t>
  </si>
  <si>
    <t>20.12.2018.</t>
  </si>
  <si>
    <t>16.349,10 EUR-a</t>
  </si>
  <si>
    <t>Ugovor o nabavi licenci</t>
  </si>
  <si>
    <t>01.08.2019.</t>
  </si>
  <si>
    <t>Međimurje Plin do.o.</t>
  </si>
  <si>
    <t>od 01.07.2018. do 01.08.2019.</t>
  </si>
  <si>
    <t>od 01.08.2018. do 30.06.2019.</t>
  </si>
  <si>
    <t>12/2017-27</t>
  </si>
  <si>
    <t>11.06.2018. na razdoblje od 1 godine</t>
  </si>
  <si>
    <t>1.880.889,56 kn, odnosno 2.351.111,95 kn s PDV-om</t>
  </si>
  <si>
    <t>84.1.</t>
  </si>
  <si>
    <t>85.1.</t>
  </si>
  <si>
    <t>16.10.2022.</t>
  </si>
  <si>
    <t>Zajednica ponuditelja: King ICT d.o.o., Oganj d.o.o.</t>
  </si>
  <si>
    <t>16.10.2018. do 16.10.2022.</t>
  </si>
  <si>
    <t>Za nabavu usluga ispisa</t>
  </si>
  <si>
    <t>83.1.</t>
  </si>
  <si>
    <t>28.09.2019.</t>
  </si>
  <si>
    <t>AKD Zaštita d.o.o.</t>
  </si>
  <si>
    <t>12.10.2018. do 28.09.2019.</t>
  </si>
  <si>
    <t>King ICT do.o.</t>
  </si>
  <si>
    <t>25.10.2018.</t>
  </si>
  <si>
    <t>40.2.</t>
  </si>
  <si>
    <t>40.3.</t>
  </si>
  <si>
    <t>40.4.</t>
  </si>
  <si>
    <t>41.1.</t>
  </si>
  <si>
    <t>41.2.</t>
  </si>
  <si>
    <t>41.3.</t>
  </si>
  <si>
    <t>41.4.</t>
  </si>
  <si>
    <t>48.1.</t>
  </si>
  <si>
    <t>48.2.</t>
  </si>
  <si>
    <t>49.1.</t>
  </si>
  <si>
    <t>49.2.</t>
  </si>
  <si>
    <t>49.3.</t>
  </si>
  <si>
    <t>49.4.</t>
  </si>
  <si>
    <t>50.2.</t>
  </si>
  <si>
    <t>50.3.</t>
  </si>
  <si>
    <t>63.1.</t>
  </si>
  <si>
    <t>82.1.</t>
  </si>
  <si>
    <t>Nabava usluga čišćenja prostorija za grupu 15,16,17,18,19 i 20</t>
  </si>
  <si>
    <t>86.1.</t>
  </si>
  <si>
    <t>50.4.</t>
  </si>
  <si>
    <t>50.5.</t>
  </si>
  <si>
    <t>40.1.</t>
  </si>
  <si>
    <t>80.1.</t>
  </si>
  <si>
    <t>24.10.2020.</t>
  </si>
  <si>
    <t>Hrvatski telekom d.d.</t>
  </si>
  <si>
    <t>24.10.2018. do 24.10.2020.</t>
  </si>
  <si>
    <t>11-2017-3</t>
  </si>
  <si>
    <t>Za usluge u pokretnoj elektroničkoj mreži, Grupa 3.</t>
  </si>
  <si>
    <t>14.06.2018. na razdoblje od 2 godine</t>
  </si>
  <si>
    <t>11-2017-1</t>
  </si>
  <si>
    <t>Za usluge u pokretnoj elektroničkoj mreži, Grupa 1.</t>
  </si>
  <si>
    <t>Za nabavu usluge održavanja  i dodatnog razvoja sustava Ministarstva financija</t>
  </si>
  <si>
    <t>Osnovni Ugovor iznosi 172.750,00 HRK bez PDV-a.                                                                                      09.06.2018. PROMO EVENT izvršio je dodatne usluge koje iz objektivnih i žurnih razloga nisu bile predviđene osnovnim Ugovorom. Riječ je o nabavi usluge najma, montaže i demontaže tri pagode za natkrivanje prolaza od montažne kuhinje do ulaza za konobare u šator s uzvanicima, s ciljem da se u slučaju nepovoljnih vremenskih uvjeta omogući neometano posluživanje hrane. Vrijednost te usluge iznosi 7.500,00 HRK bez PDV.                                                                               Obzirom da spomenuti iznos ne premašuje 10% vrijednosti osnovnog Ugovora , 21. i 26.06.2018. sklopljen je Dodatak ugovoru na navedeni iznos, slijedom čega je PROMO EVENT-u u konačnici isplaćeno sveukupno 180.250,00 HRK bez PDV-a.</t>
  </si>
  <si>
    <t>Potrošni materijal i rezervni dijelovi informatičke opreme</t>
  </si>
  <si>
    <t>12/18.</t>
  </si>
  <si>
    <t>24.07.2018. (1 godina)</t>
  </si>
  <si>
    <t>LOST d.o.o. Zagreb, Ulica Kreše Golika 7</t>
  </si>
  <si>
    <t>24.07.2018.</t>
  </si>
  <si>
    <t xml:space="preserve">Vatrozid redundantni </t>
  </si>
  <si>
    <t>153/18.</t>
  </si>
  <si>
    <t>25.10.2018. (1 godina)</t>
  </si>
  <si>
    <t>STORM Computers d.o.o. Zagreb, Savica I. 127</t>
  </si>
  <si>
    <t>Održavanje sustava za prolaz Internet prometa i elektroničke pošte</t>
  </si>
  <si>
    <t>9/18.</t>
  </si>
  <si>
    <t>14.09.2018. (1 godina)</t>
  </si>
  <si>
    <t>SAGENA INFORMATIČKI INŽENJERING d.o.o. Zagreb, Jakovca Gotovca 1</t>
  </si>
  <si>
    <t>14.09.2018.</t>
  </si>
  <si>
    <t>Održavanje slobodne programske podrške na primjeni otvorenih standarda iz područja inf. kom. tehnologija inf. sustava Min. financija</t>
  </si>
  <si>
    <t>11/18.</t>
  </si>
  <si>
    <t>01.10.2018. (1 godina)</t>
  </si>
  <si>
    <t>NIMIUM d.o.o. Zagreb, Gredička 3</t>
  </si>
  <si>
    <t>01.10.2018.</t>
  </si>
  <si>
    <t xml:space="preserve">Softver za virtualizaciju </t>
  </si>
  <si>
    <t>155/18.</t>
  </si>
  <si>
    <t>19.11.2018. (1 godina)</t>
  </si>
  <si>
    <t>S&amp;T Hrvatska d.o.o. Zagreb, Borongajska cesta 81A</t>
  </si>
  <si>
    <t>19.11.2018.</t>
  </si>
  <si>
    <t>Održavanje opreme za IP telefonski sustav</t>
  </si>
  <si>
    <t>156/18.</t>
  </si>
  <si>
    <t>12.11.2018. (1 godina)</t>
  </si>
  <si>
    <t>12.11.2018.</t>
  </si>
  <si>
    <t>Licence za postojeći sustav antivirusne zaštite</t>
  </si>
  <si>
    <t>13.12.2018. (1 godina)</t>
  </si>
  <si>
    <t>NORT d.o.o. Zagreb, Božidara Magovca 16b</t>
  </si>
  <si>
    <t>13.12.2018.</t>
  </si>
  <si>
    <t xml:space="preserve">Usluga održavanja i poboljšanja Makroekonomskog podatkovnog sustava za fiskalne analize i projekcije i Centraliziranog izvještajnog sustava za fiskalne podatke prema metodologiji GFS      </t>
  </si>
  <si>
    <t>163/18</t>
  </si>
  <si>
    <t>21.12.2018. za razdoblje
1.1.-31.12.2019.</t>
  </si>
  <si>
    <t>31.12.2019.</t>
  </si>
  <si>
    <t xml:space="preserve">Integracija FINA e-račun servisa sa sustavom eGOP i licenca te implementacija modula za elektroničko urudžbiranje službene pošte iz e-mail klijenta u eGOP </t>
  </si>
  <si>
    <t>162/18</t>
  </si>
  <si>
    <t>30.11.2018. (90 dana)</t>
  </si>
  <si>
    <t>INFODOM d.o.o., Zagreb, Andrije Žaje 62</t>
  </si>
  <si>
    <t>12.12.2018.</t>
  </si>
  <si>
    <t>Nabava usluge stručnog nadzora nad radovima adaptacije dvorana za sastanke u Ministarstvu financija</t>
  </si>
  <si>
    <t>161/18</t>
  </si>
  <si>
    <t xml:space="preserve">29.10.2018. </t>
  </si>
  <si>
    <t>PO-MARK d.o.o.</t>
  </si>
  <si>
    <t>29.10.2018.</t>
  </si>
  <si>
    <t>Pružanje usluga migracije, dogradnje, održavanja i podrške radu programske opreme iCCROSS za uredsko poslovanje u Ministarstvu financija</t>
  </si>
  <si>
    <t>48/18</t>
  </si>
  <si>
    <t xml:space="preserve">198.300,00 </t>
  </si>
  <si>
    <t>6.6.2018. na 12 mjeseci</t>
  </si>
  <si>
    <t>INFODOM d.o.o., Zagreb, Andrije Žaje 61</t>
  </si>
  <si>
    <t xml:space="preserve">2.11.2018. </t>
  </si>
  <si>
    <t>Usluge instalacije i konfiguracije, te usluge implementacije eGOP 10 platforme za potrebe Financijskog inspektorata u Ministarstvu financija</t>
  </si>
  <si>
    <t>144/18</t>
  </si>
  <si>
    <t>30.08.2018. (90 dana)</t>
  </si>
  <si>
    <t>28.11.2018.</t>
  </si>
  <si>
    <t>Nabava licence za modul ZUP IT konektor i licence za Registar propisa eGOP 10 platforme sa uslugama implementacije, edukacije i produkcijske podrške u Ministarstvu financija</t>
  </si>
  <si>
    <t>147/18</t>
  </si>
  <si>
    <t>11.9.2018. (90 dana)</t>
  </si>
  <si>
    <t>INFODOM d.o.o., Zagreb, Andrije Žaje 63</t>
  </si>
  <si>
    <t>17.12.2018.</t>
  </si>
  <si>
    <t xml:space="preserve"> Nabava softvera za optičko prepoznavanje znakova u Ministarstvu financija</t>
  </si>
  <si>
    <t>159/18</t>
  </si>
  <si>
    <t>22.10.2018.</t>
  </si>
  <si>
    <t>DIGITAL MEDIA d.o.o, Čakovec, Šenkovec, Maršala Tita 39</t>
  </si>
  <si>
    <t xml:space="preserve"> 25.10.2018.</t>
  </si>
  <si>
    <t>PDV</t>
  </si>
  <si>
    <t>03.08.2018.</t>
  </si>
  <si>
    <t>18.12.2018.</t>
  </si>
  <si>
    <t>čl.316. st.1. ZJN 2016.</t>
  </si>
  <si>
    <t>11.12.2018.</t>
  </si>
  <si>
    <t>30.11.2018.</t>
  </si>
  <si>
    <t>27.09.2018.</t>
  </si>
  <si>
    <t>09.02.2018.</t>
  </si>
  <si>
    <t>16.10.2018.</t>
  </si>
  <si>
    <t>05.05.2016.</t>
  </si>
  <si>
    <t>23.08.2018.</t>
  </si>
  <si>
    <t>PALIR d.o.o.. Zagreb, Dane Duića 3</t>
  </si>
  <si>
    <t>22.08.2018.</t>
  </si>
  <si>
    <t>E-MV-21/14               2015/S 003-0032165</t>
  </si>
  <si>
    <t>07.02.2018.</t>
  </si>
  <si>
    <t>PALIR d.o.o. Zagreb, Dane Duića 3</t>
  </si>
  <si>
    <t>04.10.2018.</t>
  </si>
  <si>
    <t>OBSTINATIO d.o.o. Split, Put Firula 29</t>
  </si>
  <si>
    <t xml:space="preserve">I. Izmjena ugovora </t>
  </si>
  <si>
    <t>2018/S 014-0027752</t>
  </si>
  <si>
    <t>čl.319. ZJN 2016.</t>
  </si>
  <si>
    <t>I. dodatak ugovoru</t>
  </si>
  <si>
    <t>30.05.2018.</t>
  </si>
  <si>
    <t>31.08.2018.</t>
  </si>
  <si>
    <t>E-MV-3/17                    2017/S 0F3-0025680</t>
  </si>
  <si>
    <t>16.05.2018.</t>
  </si>
  <si>
    <t>E-MV-4/17                    2018/S 0F3-0000271</t>
  </si>
  <si>
    <t>2018/S F20-0033333</t>
  </si>
  <si>
    <t>čl. 316. ZJN 2016.</t>
  </si>
  <si>
    <t>E-MV-4/17                     2018/S 0F3-0000271</t>
  </si>
  <si>
    <t>2018/S F20-0033394</t>
  </si>
  <si>
    <t>E-MV-5/17                    2018/S 0F3-0011785</t>
  </si>
  <si>
    <t>E-3/17                                2018/S 0F3-0011792</t>
  </si>
  <si>
    <t>06.06.2018.</t>
  </si>
  <si>
    <t>28.08.2018.</t>
  </si>
  <si>
    <t>27.11.2018.</t>
  </si>
  <si>
    <t>Radovi na graničnom prijelazu Svilaj na autocesti A5 Beli Manastir-Osijek-Svilaj</t>
  </si>
  <si>
    <t>E-MV-2/18          2018/S 0F3-0020090</t>
  </si>
  <si>
    <t>17.09.2018.</t>
  </si>
  <si>
    <t>E-MV-6/18            2018/S 0F3-0023463</t>
  </si>
  <si>
    <t xml:space="preserve">Radovi na stalnom graničnom prijelazu za pogranični promet Sebišina </t>
  </si>
  <si>
    <t>E-MV-10/18        2018/S 0F3-0033241</t>
  </si>
  <si>
    <t>Izrada i montaža promjenjive signalizacije na stalnom graničnom prijelazu za međunarodni promet putnika i roba s inspekcijskim službama u cestovnom prometu Bajakovo</t>
  </si>
  <si>
    <t>Održavanje elektrotehničkih instalavija na graničnim prijelazima Republike Hrvatske</t>
  </si>
  <si>
    <t>Izrada projektne dokumentacije, provedba upravnog postupka i geodetski radovi za stalni granični prijelaz za pogranični promet Sebišina</t>
  </si>
  <si>
    <t>E-BN/6-6/16</t>
  </si>
  <si>
    <t>Izrada projektne dokumentacije, provedba upravnog postupka i geodetski radovi za stalni granični prijelaz za pogranični promet Unka</t>
  </si>
  <si>
    <t>E-BN/6-7/16</t>
  </si>
  <si>
    <t>30.02.2018.</t>
  </si>
  <si>
    <t>15.03.2018.</t>
  </si>
  <si>
    <t>17.05.2018.</t>
  </si>
  <si>
    <t>TOI TOI d.o.o. Zagreb</t>
  </si>
  <si>
    <t>06.07.2018.</t>
  </si>
  <si>
    <t>Izrada i montaža promjenjive signalizacije na GP Nova Sela</t>
  </si>
  <si>
    <t>E-BN/6-28/17</t>
  </si>
  <si>
    <t>Izrada projektne dokumentacije za dodatne izmjene i dopune rješenja stalnog graničnog prijelaza za međunarodni promet putnika i roba u cestovnom prometu Svilaj</t>
  </si>
  <si>
    <t>E-BN/6-30/17</t>
  </si>
  <si>
    <t>Ličilački, gipsarski i podopolagački radovi na uređenju 8 kontejnera za potrebe romske zajednice</t>
  </si>
  <si>
    <t>0,00 (storno)</t>
  </si>
  <si>
    <t>Stručni nadzor nad izgradnjom objekata visokogradnje na graničnom prijelazu Svilaj</t>
  </si>
  <si>
    <t>E-BN/6-5/18</t>
  </si>
  <si>
    <t>Najam, postavljanje, čišćenje i servisiranje pokretnih WC kabina na graničnim prijelazima Republike Hrvatske</t>
  </si>
  <si>
    <t>E-BN/6-9/18</t>
  </si>
  <si>
    <t>E-BN/6-11/18</t>
  </si>
  <si>
    <t>28.09.2018.</t>
  </si>
  <si>
    <t>Sanacija kolnih površina na GP Slavonski Šamac</t>
  </si>
  <si>
    <t>E-BN/6-18/18</t>
  </si>
  <si>
    <t xml:space="preserve">Sanacija kolničke konstrukcije na stalnom graničnom prijelazu za međunarodni prmet putnika i roba u cestovnom prometu Duboševica </t>
  </si>
  <si>
    <t>E-BN/6-27/18</t>
  </si>
  <si>
    <t xml:space="preserve">jednostavna nabava </t>
  </si>
  <si>
    <t>09.06.2018.</t>
  </si>
  <si>
    <t>Sanacija prometnih površina na GP Bregana</t>
  </si>
  <si>
    <t>E-BN/6-33/18</t>
  </si>
  <si>
    <t>Sanacija prometnih površina na GP Rupa</t>
  </si>
  <si>
    <t>E-BN/6-34/18</t>
  </si>
  <si>
    <t>jednosstavna nabava</t>
  </si>
  <si>
    <t>Izrada kontrolnih kućica za stalni granični prijelaz za pogranični promet Gabela Polje</t>
  </si>
  <si>
    <t>E-BN/6-48/18</t>
  </si>
  <si>
    <t>Dogradnja promjenjive prometne signalizacije-portali na graničnom prijelazu Karasovići</t>
  </si>
  <si>
    <t>E-BN/6-49/18</t>
  </si>
  <si>
    <t>jedostavna nabava</t>
  </si>
  <si>
    <t>18.07.2018.</t>
  </si>
  <si>
    <t>Sanacija prometnih površina na GP Bajakovo</t>
  </si>
  <si>
    <t>E-BN/6-54/18</t>
  </si>
  <si>
    <t>Sanacija prometnih površina na GP Pasjak</t>
  </si>
  <si>
    <t>E-BN/6-55/18</t>
  </si>
  <si>
    <t>Izrada arhitektonske snimke izvedenog stanja za stalni granični prijelaz za međunarodni promet putnika i roba u cestovnom prometu Bregana</t>
  </si>
  <si>
    <t>E-BN/6-56/18</t>
  </si>
  <si>
    <t>Izrada arhitektonske snimke izvedenog stanja za stalni granični prijelaz za međunarodni promet putnika i roba u cestovnom prometu Erdut</t>
  </si>
  <si>
    <t>E-BN/6-57/18</t>
  </si>
  <si>
    <t>Izrada arhitektonske snimke izvedenog stanja za stalni granični prijelaz za međunarodni promet putnika i roba u cestovnom prometu Macelj</t>
  </si>
  <si>
    <t>E-BN/6-58/18</t>
  </si>
  <si>
    <t>Izrada arhitektonske snimke izvedenog stanja za stalni granični prijelaz za međunarodni promet putnika i roba u cestovnom prometu Rupa</t>
  </si>
  <si>
    <t>E-BN/6-59/18</t>
  </si>
  <si>
    <t>Izrada kontejnera za granični prijelaz Erdut</t>
  </si>
  <si>
    <t>E-BN/6-60/18</t>
  </si>
  <si>
    <t>E-BN/5-3/18</t>
  </si>
  <si>
    <t>Zimsko održavanje prometnih površina na graničnom prijelazu Nova Sela u razdoblju 2018/2019</t>
  </si>
  <si>
    <t>E-BN/5-5/18</t>
  </si>
  <si>
    <t>E-BN/5-11/18</t>
  </si>
  <si>
    <t>Zimsko održavanje prometnih površina na graničnom prijelazu Bajakovo u razdoblju 2018/2019</t>
  </si>
  <si>
    <t>E-BN/5-14/18</t>
  </si>
  <si>
    <t>Zimsko održavanje prometnih površina na graničnom prijelazu Bregana u razdoblju 2018/2019</t>
  </si>
  <si>
    <t>E-BN/5-43/18</t>
  </si>
  <si>
    <t>Zimsko održavanje prometnih površina na graničnom prijelazu Rupa u razdoblju 2018/2019</t>
  </si>
  <si>
    <t>E-BN/5-59/18</t>
  </si>
  <si>
    <t>Stručni nadzor nad izvođenjem radova na graničnom prijelazu Sebišina</t>
  </si>
  <si>
    <t>E-BN/5-69/18</t>
  </si>
  <si>
    <t>Nabava, postavljanje i demontaža božićnih drvaca I prigodne dekoracije na graničnim prijelazima Republike Hrvatske</t>
  </si>
  <si>
    <t>E-BN/5-70/18</t>
  </si>
  <si>
    <t>Izrada elektrotehničkih instalacija u kontrolnim kućicama, te nabava, dostava i montaža rampi na graničnom prijelazu Stara Gradiška</t>
  </si>
  <si>
    <t>Soboslikarsko ličilački radovi na graničnom prijelazu Stara Gradiška</t>
  </si>
  <si>
    <t>E-BN/5-79/18</t>
  </si>
  <si>
    <t>09.11.2018.</t>
  </si>
  <si>
    <t>20.07.2018.</t>
  </si>
  <si>
    <t>11.07.2018.</t>
  </si>
  <si>
    <t>Rekonstrukcija kotlovnice na graničnom prijelazu Donji Miholjac</t>
  </si>
  <si>
    <t>E-BN/5-229/18</t>
  </si>
  <si>
    <t>Rekonstrukcija kotlovnice na graničnom prijelazu Terezino Polje</t>
  </si>
  <si>
    <t>E-BN/5-230/18</t>
  </si>
  <si>
    <t>Montaža rampi I uređenje elektro instalacija na graničnom prijelazu Karasovići</t>
  </si>
  <si>
    <t>E-BN/5-231/18</t>
  </si>
  <si>
    <t>Izrada elektro instalacija i isporuka elektro opreme, te uređenje agregata na graničnom prijelazu Vitaljina</t>
  </si>
  <si>
    <t>E-BN/5-232/18</t>
  </si>
  <si>
    <t>Montaža centralne nadstrešnice na lokaciji postojećeg graničnog prijelaza Vitaljina</t>
  </si>
  <si>
    <t>E-BN/5-233/18</t>
  </si>
  <si>
    <t>Sanacija fitopatološkog objekta po zahtjevu kontrole Europske komisije nakon pregleda objekta na graničnom prijelazu Karasovići</t>
  </si>
  <si>
    <t>E-BN/5-234/18</t>
  </si>
  <si>
    <t>Demontaža elektro instalacija i opreme u kontrolnim kabinama, te montaža i spajanje elektro instalacija I opreme u novim kontrolnim kabinama na graničnom prijelazu Karasovići</t>
  </si>
  <si>
    <t>E-BN/5-235/18</t>
  </si>
  <si>
    <t>Građevinski radovi na sanaciji linijske rešetke na graničnom prijelazu Macelj</t>
  </si>
  <si>
    <t>E-BN/5-236/18</t>
  </si>
  <si>
    <t>Nabava sustava za daljinsko upravljanje s izlaznom vagom na graničnom prijelazu Stara Gradiška</t>
  </si>
  <si>
    <t>E-BN/5-237/18</t>
  </si>
  <si>
    <t>Inženjersko-geološko praćenje izvođenja iskopa na graničnom prijelazu Gornji Brgat</t>
  </si>
  <si>
    <t>E-BN/5-238/18</t>
  </si>
  <si>
    <t>Sanacija betonske kanalice cestovne odvodnje pokosa prometnice na graničnom prijelazu Macelj</t>
  </si>
  <si>
    <t>E-BN/5-239/18</t>
  </si>
  <si>
    <t>Dobava,montaža i puštanje u radznakova svjetlosne prometne signalizacije na graničnom prijelazu Slavonski Šamac</t>
  </si>
  <si>
    <t>E-BN/5-240/18</t>
  </si>
  <si>
    <t>Dobava,montaža i puštanje u radznakova svjetlosne prometne signalizacije na graničnom prijelazu Strmica</t>
  </si>
  <si>
    <t>E-BN/5-241/18</t>
  </si>
  <si>
    <t>Radovi na ugradnji odvodnih kanala s rešetkom za prihvat viška vode na graničnom prijelazu Karasovići</t>
  </si>
  <si>
    <t>E-BN/5-242/18</t>
  </si>
  <si>
    <t>Nabava, dostava i ugradnja zaštitne panel ograde na graničnom prijelazu Karasovići</t>
  </si>
  <si>
    <t>E-BN/5-243/18</t>
  </si>
  <si>
    <t>Servis i ugradnja novih kanalizacijskih pumpi na uređaju za pročišćavanje otpadnih voda na graničnom prijelazu Bajakovo</t>
  </si>
  <si>
    <t>E-BN/5-244/18</t>
  </si>
  <si>
    <t>Izrada arhitektonske snimke izvedenog stanja na graničnom prijelazu Pribanjci</t>
  </si>
  <si>
    <t>E-BN/5-245/18</t>
  </si>
  <si>
    <t>Izrada arhitektonske snimke izvedenog stanja na graničnom prijelazu Jurovski Brod</t>
  </si>
  <si>
    <t>E-BN/5-246/18</t>
  </si>
  <si>
    <t>Izrada arhitektonske snimke izvedenog stanja na graničnom prijelazu Plovanija</t>
  </si>
  <si>
    <t>E-BN/5-247/18</t>
  </si>
  <si>
    <t>SINS PROJEKTI d.o.o., Zagreb</t>
  </si>
  <si>
    <t>Izrada arhitektonske snimke izvedenog stanja na graničnom prijelazu Požane</t>
  </si>
  <si>
    <t>E-BN/5-248/18</t>
  </si>
  <si>
    <t>19.12.2018.</t>
  </si>
  <si>
    <t>Izrada arhitektonske snimke izvedenog stanja na graničnom prijelazu Kaštel</t>
  </si>
  <si>
    <t>E-BN/5-249/18</t>
  </si>
  <si>
    <t>Izrada arhitektonske snimke izvedenog stanja na graničnom prijelazu Prezid</t>
  </si>
  <si>
    <t>E-BN/5-250/18</t>
  </si>
  <si>
    <t>Izrada arhitektonske snimke izvedenog stanja na graničnom prijelazu Pasjak</t>
  </si>
  <si>
    <t>E-BN/5-251/18</t>
  </si>
  <si>
    <t>Izrada arhitektonske snimke izvedenog stanja na graničnom prijelazu Lupinjak</t>
  </si>
  <si>
    <t>E-BN/5-252/18</t>
  </si>
  <si>
    <t>Izrada arhitektonske snimke izvedenog stanja na graničnom prijelazu Razvor</t>
  </si>
  <si>
    <t>E-BN/5-253/18</t>
  </si>
  <si>
    <t>Izrada elektro instalacija i montaža opreme za automatsko vaganje na izlaznoj vagi graničnom prijelazu Stara Gradiška</t>
  </si>
  <si>
    <t>E-BN/5-254/18</t>
  </si>
  <si>
    <t>Uređenje zelenih površina na graničnom prijelazu Bajakovo</t>
  </si>
  <si>
    <t>E-BN/5-255/18</t>
  </si>
  <si>
    <t>Uređenje zelenih površina na graničnom prijelazu Bregana</t>
  </si>
  <si>
    <t>E-BN/5-256/18</t>
  </si>
  <si>
    <t>Uređenje zelenih površina na graničnom prijelazu Karasovići</t>
  </si>
  <si>
    <t>E-BN/5-257/18</t>
  </si>
  <si>
    <t>Izrada, dostava i dogradnja postolja kontrolnih kabina kontrole izlaza teretnog prometa na graničnom prijelazu Zaton Doli</t>
  </si>
  <si>
    <t>E-BN/5-258/18</t>
  </si>
  <si>
    <t>Izrada, dostava i dogradnja postolja kontrolnih kabina kontrole izlaza teretnog prometa na graničnom prijelazu Klek</t>
  </si>
  <si>
    <t>E-BN/5-259/18</t>
  </si>
  <si>
    <t>Izrada arhitektonske snimke izvedenog stanja na graničnom prijelazu Terezino Polje</t>
  </si>
  <si>
    <t>E-BN/5-260/18</t>
  </si>
  <si>
    <t>Izrada arhitektonske snimke izvedenog stanja na graničnom prijelazu Duboševica</t>
  </si>
  <si>
    <t>E-BN/5-261/18</t>
  </si>
  <si>
    <t>Izrada arhitektonske snimke izvedenog stanja na graničnom prijelazu Donji Miholjac</t>
  </si>
  <si>
    <t>E-BN/5-262/18</t>
  </si>
  <si>
    <t>354.</t>
  </si>
  <si>
    <t>Izrada arhitektonske snimke izvedenog stanja na graničnom prijelazu Gola</t>
  </si>
  <si>
    <t>E-BN/5-263/18</t>
  </si>
  <si>
    <t>355.</t>
  </si>
  <si>
    <t>Izrada arhitektonske snimke izvedenog stanja na graničnom prijelazu Mursko Središće</t>
  </si>
  <si>
    <t>E-BN/5-264/18</t>
  </si>
  <si>
    <t>356.</t>
  </si>
  <si>
    <t>Izrada arhitektonske snimke izvedenog stanja na graničnom prijelazu Trnovec</t>
  </si>
  <si>
    <t>E-BN/5-265/18</t>
  </si>
  <si>
    <t>357.</t>
  </si>
  <si>
    <t>Izrada arhitektonske snimke izvedenog stanja na graničnom prijelazu Dubrava Križovljanska</t>
  </si>
  <si>
    <t>E-BN/5-266/18</t>
  </si>
  <si>
    <t>358.</t>
  </si>
  <si>
    <t>Izrada arhitektonske snimke izvedenog stanja na graničnom prijelazu Hrvatska Kostajnica</t>
  </si>
  <si>
    <t>E-BN/5-267/18</t>
  </si>
  <si>
    <t>359.</t>
  </si>
  <si>
    <t>Izrada arhitektonske snimke izvedenog stanja na graničnom prijelazu Harmica</t>
  </si>
  <si>
    <t>E-BN/5-268/18</t>
  </si>
  <si>
    <t>360.</t>
  </si>
  <si>
    <t>Izrada novog elektro priključka na objektima GP radi gašenja napajanja 10000 Kv trafostanice na graničnom prijelazu Gola</t>
  </si>
  <si>
    <t>E-BN/5-269/18</t>
  </si>
  <si>
    <t>361.</t>
  </si>
  <si>
    <t>Građevinski radovi na objektu kontrole vozila na graničnom prijelazu Jasenovac</t>
  </si>
  <si>
    <t>E-BN/5-270/18</t>
  </si>
  <si>
    <t>362.</t>
  </si>
  <si>
    <t>Građevinsko obrtnički radovi u prostoru za sastanke nakon požara na graničnom prijelazu Karasovići</t>
  </si>
  <si>
    <t>E-BN/5-271/18</t>
  </si>
  <si>
    <t>363.</t>
  </si>
  <si>
    <t>E-BN/5-272/18</t>
  </si>
  <si>
    <t>364.</t>
  </si>
  <si>
    <t>Uređenje zelenih površina na graničnom prijelazu Tovarnik</t>
  </si>
  <si>
    <t>E-BN/5-273/18</t>
  </si>
  <si>
    <t>365.</t>
  </si>
  <si>
    <t>Specijalistički geotehnički nadzor za geotehničke radove na graničnom prijelazu Vitaljina</t>
  </si>
  <si>
    <t>E-BN/5-274/18</t>
  </si>
  <si>
    <t>366.</t>
  </si>
  <si>
    <t>Nabava sustava za daljinsko upravljanje s izlaznom vagom na graničnom prijelazu Karasovići</t>
  </si>
  <si>
    <t>E-BN/5-278/18</t>
  </si>
  <si>
    <t>367.</t>
  </si>
  <si>
    <t>E-BN/5-279/18</t>
  </si>
  <si>
    <t>368.</t>
  </si>
  <si>
    <t>Izrada temelja za objekat druge linije kontrole na graničnom prijelazu Ličko Petrovo selo</t>
  </si>
  <si>
    <t>E-BN/5-280/18</t>
  </si>
  <si>
    <t>369.</t>
  </si>
  <si>
    <t>Izrada čelične konstrukcije objekta druge linije kontrole na graničnom prijelazu Jasenovac</t>
  </si>
  <si>
    <t>E-BN/5-284/18</t>
  </si>
  <si>
    <t>370.</t>
  </si>
  <si>
    <t>Izrada fasade objekta druge linije kontrole na graničnom prijelazu Jasenovac</t>
  </si>
  <si>
    <t>E-BN/5-285/18</t>
  </si>
  <si>
    <t>371.</t>
  </si>
  <si>
    <t>Izrada arhitektonske snimke izvedenog stanja na graničnom prijelazu Goričan II</t>
  </si>
  <si>
    <t>E-BN/5-286/18</t>
  </si>
  <si>
    <t>E-1/16                            2016/S 003-0019904</t>
  </si>
  <si>
    <t xml:space="preserve">E-1/16             </t>
  </si>
  <si>
    <t>30.10.2018.</t>
  </si>
  <si>
    <t>24.08.2018.</t>
  </si>
  <si>
    <t>Dodatak ugovoru</t>
  </si>
  <si>
    <t>čl. 320. ZJN 2016.</t>
  </si>
  <si>
    <t>E-1/18                2018/S 0F3-0031001</t>
  </si>
  <si>
    <t>2018/S 0F3-0033254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</si>
  <si>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</si>
  <si>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</si>
  <si>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</si>
  <si>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</si>
  <si>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</si>
  <si>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</si>
  <si>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</si>
  <si>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</si>
  <si>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</si>
  <si>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</si>
  <si>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</si>
  <si>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</si>
  <si>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</si>
  <si>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</si>
  <si>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</si>
  <si>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</si>
  <si>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</si>
  <si>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</si>
  <si>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</si>
  <si>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</si>
  <si>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</si>
  <si>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</si>
  <si>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</si>
  <si>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</si>
  <si>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</si>
  <si>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</si>
  <si>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</si>
  <si>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</si>
  <si>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</si>
  <si>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</si>
  <si>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</si>
  <si>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</si>
  <si>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</si>
  <si>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</si>
  <si>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</si>
  <si>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</si>
  <si>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</si>
  <si>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</si>
  <si>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</si>
  <si>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</si>
  <si>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</si>
  <si>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</si>
  <si>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</si>
  <si>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</si>
  <si>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</si>
  <si>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</si>
  <si>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</si>
  <si>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</si>
  <si>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</si>
  <si>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</si>
  <si>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</si>
  <si>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</si>
  <si>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</si>
  <si>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</si>
  <si>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</si>
  <si>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</si>
  <si>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</si>
  <si>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</si>
  <si>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</si>
  <si>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</si>
  <si>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</si>
  <si>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</si>
  <si>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</si>
  <si>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</si>
  <si>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</si>
  <si>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</si>
  <si>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</si>
  <si>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</si>
  <si>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</si>
  <si>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</si>
  <si>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</si>
  <si>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</si>
  <si>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</si>
  <si>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</si>
  <si>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</si>
  <si>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</si>
  <si>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</si>
  <si>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</si>
  <si>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</si>
  <si>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</si>
  <si>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</si>
  <si>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44/18</t>
  </si>
  <si>
    <t>03.04.2019.</t>
  </si>
  <si>
    <t>Nabava usluge upravljanja portfeljom Ministarstva financija</t>
  </si>
  <si>
    <t>146/18</t>
  </si>
  <si>
    <t>01.01.2018.- 31.12.2018.</t>
  </si>
  <si>
    <t>RAČUNOVODSTVENO KNJIGOVODSTVENI OBRT ROBING, Gunja</t>
  </si>
  <si>
    <t>Za nabavu pneumatika za motorna vozila s uslugama zamjene, čuvanja i zbrinjavanja</t>
  </si>
  <si>
    <t>8/2018-1</t>
  </si>
  <si>
    <t>16.11.2018. na razdoblje od 2 godine</t>
  </si>
  <si>
    <t>Pneumatik d.o.o Zagreb                       Vulkal d.o.o. Zagreb</t>
  </si>
  <si>
    <t>16.11.2020.</t>
  </si>
  <si>
    <t>6/2018-1</t>
  </si>
  <si>
    <t>24.10.2018.na razdoblje  od        1 godine</t>
  </si>
  <si>
    <t>Zajednica ponuditelja:                       Birodom d.o.o., Ingpro d.o.o.,                  Tip-Zagreb d.o.o. i Zvibor d.o.o.</t>
  </si>
  <si>
    <t>24.10.2019.</t>
  </si>
  <si>
    <t>6/2018-2</t>
  </si>
  <si>
    <t>29.10.2018.na razdoblje od        l godine</t>
  </si>
  <si>
    <t>Zajednica ponuditelja:                      Narodne novine d.d., Makromikro Grupa d.o.o., Dinarid d.o.o. i Osječka trgovina papirom d.o.o.</t>
  </si>
  <si>
    <t>29.10.2019.</t>
  </si>
  <si>
    <t>5/2018-1</t>
  </si>
  <si>
    <t>31.10.2018.na razdoblje od    2 godine</t>
  </si>
  <si>
    <t>Zajednica ponuditelja:                             Alca Zagreb d.o.o. i Jedinstvo Krapina d.o.o.</t>
  </si>
  <si>
    <t>31.10.2020.</t>
  </si>
  <si>
    <t>5/2018-2</t>
  </si>
  <si>
    <t>14.12.2018.na razdoblje od     2 godine</t>
  </si>
  <si>
    <t>Alca Zagreb d.o.o.</t>
  </si>
  <si>
    <t>14.12.2020.</t>
  </si>
  <si>
    <t>5/2018-4</t>
  </si>
  <si>
    <t>08.11.2018. na razdoblje od      2 godine</t>
  </si>
  <si>
    <t>Insako d.o.o.</t>
  </si>
  <si>
    <t>08.11.2020.</t>
  </si>
  <si>
    <t>54.1.</t>
  </si>
  <si>
    <t>55.1.</t>
  </si>
  <si>
    <t>57.1.</t>
  </si>
  <si>
    <t>57.2.</t>
  </si>
  <si>
    <t>58.1.</t>
  </si>
  <si>
    <t>58.2.</t>
  </si>
  <si>
    <t>58.3.</t>
  </si>
  <si>
    <t>58.4.</t>
  </si>
  <si>
    <t>62.1.</t>
  </si>
  <si>
    <t>65.2.</t>
  </si>
  <si>
    <t>68.1.</t>
  </si>
  <si>
    <t>68.2.</t>
  </si>
  <si>
    <t>71.1.</t>
  </si>
  <si>
    <t>74.1.</t>
  </si>
  <si>
    <t>74.2.</t>
  </si>
  <si>
    <t>79.1.</t>
  </si>
  <si>
    <t>79.2.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</si>
  <si>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</si>
  <si>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</si>
  <si>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</si>
  <si>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</si>
  <si>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</si>
  <si>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</si>
  <si>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</si>
  <si>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</si>
  <si>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</si>
  <si>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</si>
  <si>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</si>
  <si>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</si>
  <si>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</si>
  <si>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</si>
  <si>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</si>
  <si>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</si>
  <si>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18.08.2018.                       Dodatak Okvirnom sporazumu 31.12.2018.</t>
  </si>
  <si>
    <t>9.5.2018.</t>
  </si>
  <si>
    <t>470.</t>
  </si>
  <si>
    <t>Adaptacija dvorana a sastanke u Ministarstvu financija, Katančićeva 5, Zagreb</t>
  </si>
  <si>
    <t>148/18</t>
  </si>
  <si>
    <t xml:space="preserve">31.10.2018. do 08.03.2019. </t>
  </si>
  <si>
    <t>471.</t>
  </si>
  <si>
    <t>472.</t>
  </si>
  <si>
    <t>473.</t>
  </si>
  <si>
    <t>474.</t>
  </si>
  <si>
    <t>475.</t>
  </si>
  <si>
    <t>Nabava licenci SAP sustava Državne riznice</t>
  </si>
  <si>
    <t>Usluge potpore, održavanja i poboljšanja SAP sustava Državne riznice</t>
  </si>
  <si>
    <t>SVEUČILIŠTE U RIJECI 64218323816</t>
  </si>
  <si>
    <t>b4b d.o.o. 97173899680</t>
  </si>
  <si>
    <t>2018/S 0F3-0035327</t>
  </si>
  <si>
    <t>2018/S 0F3-0029771</t>
  </si>
  <si>
    <t>2018/S 0F3-0023377</t>
  </si>
  <si>
    <t>2018/S 003-0018299</t>
  </si>
  <si>
    <t>13.07.2018.</t>
  </si>
  <si>
    <t>Savjetodavne usluge u primjeni proračunskog računovodstva na poslovne događaje izvanproračunskih korisnika (izrada veznih tablica)</t>
  </si>
  <si>
    <t>Usluge potpore, održavanja i unapređenja SAP sustava državne riznice i usluge potpore i održavanja licenci SAP sustava Državne riznice: usluge potpore, održavanja i unapređenja sap sustava Državne riznice sustava Državne riznice i usluge potpore i održavanja licenci SAP sustava</t>
  </si>
  <si>
    <t>Usluge potpore, održavanja i unapređenja SAP sustava državne riznice i usluge potpore i održavanja licenci SAP sustava Državne riznice: usluge potpore i održavanja licenci SAP sustava Državne riznice</t>
  </si>
  <si>
    <t>94.1.</t>
  </si>
  <si>
    <t>9/2017</t>
  </si>
  <si>
    <t>01.03.2018. do 01.03.2019.</t>
  </si>
  <si>
    <t>01.03.2019.</t>
  </si>
  <si>
    <t>04.01.2018. na razdoblje od 2 godine</t>
  </si>
  <si>
    <t>(11)</t>
  </si>
  <si>
    <t>Naziv i OIB ugovaratelja</t>
  </si>
  <si>
    <t>Predmet nabave</t>
  </si>
  <si>
    <t xml:space="preserve">Vrsta postupka </t>
  </si>
  <si>
    <t>do 30.06.2019.</t>
  </si>
  <si>
    <t xml:space="preserve">Datum sklapanja ugovora i rok na koji je sklopljen </t>
  </si>
  <si>
    <t>Iznos sklopljenog ugovora      (bez PDV-a)</t>
  </si>
  <si>
    <t>Datum izvršenja</t>
  </si>
  <si>
    <t>Ukupno isplaćeni iznos  (bez PDV-a)</t>
  </si>
  <si>
    <t>Ukupno isplaćeni iznos    (s PDV-om)</t>
  </si>
  <si>
    <t>476.</t>
  </si>
  <si>
    <t>57/19</t>
  </si>
  <si>
    <t>14.02.2019. (12 mjeseci)</t>
  </si>
  <si>
    <t>83.2.</t>
  </si>
  <si>
    <t>15.04.2019.</t>
  </si>
  <si>
    <t>146/19.</t>
  </si>
  <si>
    <t>18.04.2019.</t>
  </si>
  <si>
    <t>18.04.2020.</t>
  </si>
  <si>
    <t>477.</t>
  </si>
  <si>
    <t>81/19.</t>
  </si>
  <si>
    <t>10.06.2019.</t>
  </si>
  <si>
    <t>10.06.2020.</t>
  </si>
  <si>
    <t>Usluge vanjskog stručnjaka za provedbu analize postojećeg stanja te izradu funkcionalne, nefunkcionalne i tehničke specifikacije za razvoj nove aplikacije za financijsko izvještavanje</t>
  </si>
  <si>
    <t>16/18</t>
  </si>
  <si>
    <t>18.3.2019.</t>
  </si>
  <si>
    <t>SUB DIVO d.o.o</t>
  </si>
  <si>
    <t>478.</t>
  </si>
  <si>
    <t>479.</t>
  </si>
  <si>
    <t>480.</t>
  </si>
  <si>
    <t>01.03.2019. do 01.03.2020.</t>
  </si>
  <si>
    <t>01.03.2020.</t>
  </si>
  <si>
    <t>82.2.</t>
  </si>
  <si>
    <t>01.07.2019. do 30.09.2019.</t>
  </si>
  <si>
    <t>30.09.2019.</t>
  </si>
  <si>
    <t>81.2.</t>
  </si>
  <si>
    <t>95.1.</t>
  </si>
  <si>
    <t>96.1.</t>
  </si>
  <si>
    <t>97.1.</t>
  </si>
  <si>
    <t>98.1.</t>
  </si>
  <si>
    <t>99.1.</t>
  </si>
  <si>
    <t>100.1.</t>
  </si>
  <si>
    <t>17/2018-3</t>
  </si>
  <si>
    <t>22.01.2019. do 22.01.2022.</t>
  </si>
  <si>
    <t>PETROL d.o.o.</t>
  </si>
  <si>
    <t>22.01.2022.</t>
  </si>
  <si>
    <t>01.02.2019. do 31.01.2020.</t>
  </si>
  <si>
    <t>31.01.2020.</t>
  </si>
  <si>
    <t>17/2018-4</t>
  </si>
  <si>
    <t>CRODUX DERIVATI DVA d.o.o.,</t>
  </si>
  <si>
    <t>Gorivo, grupa 5: Benzinsko i dizelsko gorivo</t>
  </si>
  <si>
    <t>17/2018-5</t>
  </si>
  <si>
    <t>Gorivo, grupa 6: Benzinsko i dizelsko gorivo</t>
  </si>
  <si>
    <t>17/2018-6</t>
  </si>
  <si>
    <t>Gorivo, grupa 7: Opskrba na benzinskim postajama na području Grada Zagreba, gradova Osijek, Varaždin, Zadar i Rijeka</t>
  </si>
  <si>
    <t>INA- Industrija nafte d.d.</t>
  </si>
  <si>
    <t>01.04.2019. do 31.03.2020.</t>
  </si>
  <si>
    <t>31.03.2020.</t>
  </si>
  <si>
    <t>101.1.</t>
  </si>
  <si>
    <t>Gorivo, grupa 8: Opskrba gorivom na benzinskim postajama na području gradova Vinkovci, Đakovo, Slavonski Brod, Šibenik i Kaštela</t>
  </si>
  <si>
    <t>17/2018-7</t>
  </si>
  <si>
    <t>17/2018-8</t>
  </si>
  <si>
    <t>17/2018-9</t>
  </si>
  <si>
    <t>Gorivo, grupa 9: Opskrba gorivom na benzinskim postajama na ostalom području Republike Hrvatske</t>
  </si>
  <si>
    <t>65.3.</t>
  </si>
  <si>
    <t>od 01.07.2019. do 08.05.2020.</t>
  </si>
  <si>
    <t>08.05.2020.</t>
  </si>
  <si>
    <t>Nabava računala i računalne opreme Grupa 4.</t>
  </si>
  <si>
    <t>16/2018-4</t>
  </si>
  <si>
    <t>04.03.2019 do 04.03.2020.</t>
  </si>
  <si>
    <t>04.03.2020.</t>
  </si>
  <si>
    <t>102.1.</t>
  </si>
  <si>
    <t xml:space="preserve">27.03.2019. </t>
  </si>
  <si>
    <t>KING ICT d.o.o.</t>
  </si>
  <si>
    <t>05.03.2020.</t>
  </si>
  <si>
    <t>Nabava računala i računalne opreme Grupa 5.</t>
  </si>
  <si>
    <t>16/2018-5</t>
  </si>
  <si>
    <t>05.03.2019 do 05.03.2020.</t>
  </si>
  <si>
    <t>103.1.</t>
  </si>
  <si>
    <t>28.03.2019.</t>
  </si>
  <si>
    <t>481.</t>
  </si>
  <si>
    <t>482.</t>
  </si>
  <si>
    <t>483.</t>
  </si>
  <si>
    <t>484.</t>
  </si>
  <si>
    <t>485.</t>
  </si>
  <si>
    <t>34/18.</t>
  </si>
  <si>
    <t>02.01.2019.</t>
  </si>
  <si>
    <t>COMBIS d.o.o. Zagreb</t>
  </si>
  <si>
    <t>Nabava usluge održavanja i razvoja  programskog rješenja za Sektor za koncesije i državne potpore - Registar državnih potpora</t>
  </si>
  <si>
    <t>21/18.</t>
  </si>
  <si>
    <t>23.01.2019.</t>
  </si>
  <si>
    <t>OMEGA SOFTWARE d.o.o. Zagreb</t>
  </si>
  <si>
    <t>Nabava potrošnog materijala i rezervnih dijelova informatičke opreme</t>
  </si>
  <si>
    <t>12/19.</t>
  </si>
  <si>
    <t>20.03.2019.</t>
  </si>
  <si>
    <t>Lost d.o.o. Zagreb</t>
  </si>
  <si>
    <t>Nabava Programske opreme sustava državnih poticajnih sredstava</t>
  </si>
  <si>
    <t>48/19.</t>
  </si>
  <si>
    <t>Nabava IP telefona</t>
  </si>
  <si>
    <t>21/19.</t>
  </si>
  <si>
    <t>04.04.2019.</t>
  </si>
  <si>
    <t>STORM Computers d.o.o. Zagreb</t>
  </si>
  <si>
    <t>Pružanje usluge održavanje sustava sigurne autentifikacije servisa inf. sustava Ministastva financija</t>
  </si>
  <si>
    <t>16/19.</t>
  </si>
  <si>
    <t>ASSECO SEE d.o.o. Zagreb</t>
  </si>
  <si>
    <t xml:space="preserve">U tijeku </t>
  </si>
  <si>
    <t>Nabava Internet i podatkovne mreže</t>
  </si>
  <si>
    <t>25/19.</t>
  </si>
  <si>
    <t>05.04.2019.</t>
  </si>
  <si>
    <t>A1 Hrvatska d.o.o. Zagreb</t>
  </si>
  <si>
    <t>Nabava usluge Pentracijski test informatičke infrastrukture Ministarstva financija</t>
  </si>
  <si>
    <t>37/19.</t>
  </si>
  <si>
    <t>02.05.2019.</t>
  </si>
  <si>
    <t>DIVERTO d.o.o. Zagreb</t>
  </si>
  <si>
    <t>Održavanje informatičke opreme i sistemskog softvera informacijskog sustava Ministarstva financija</t>
  </si>
  <si>
    <t>9/19.</t>
  </si>
  <si>
    <t>04.06.2019.</t>
  </si>
  <si>
    <t>S&amp;T Hrvatska d.o.o. Zagreb</t>
  </si>
  <si>
    <t>486.</t>
  </si>
  <si>
    <t>487.</t>
  </si>
  <si>
    <t>488.</t>
  </si>
  <si>
    <t>489.</t>
  </si>
  <si>
    <t>Usluge vanjskog stručnjaka za izradu pravnog okvira (uredbe), uključujući i posebne upute za korisnike državnog proračuna i korisnika jedinica lokalne i područne (regionalne) samouprave (jlprs) te edukaciju krajnjih obveznika primjene pravnog okvira</t>
  </si>
  <si>
    <t>158/18</t>
  </si>
  <si>
    <t>15.3.2019. 
rok: 9 mjeseci od potpisivanja</t>
  </si>
  <si>
    <t>Kovačević Prpić Simeunović odvjetničko društvo d.o.o. 00476134480</t>
  </si>
  <si>
    <t>490.</t>
  </si>
  <si>
    <t>491.</t>
  </si>
  <si>
    <t>Održavanje i razvoj sustava eGOP za potrebe Financijskog inspektorata</t>
  </si>
  <si>
    <t>14.02.2019. do 14.12.2020.</t>
  </si>
  <si>
    <t>Servis i održavanje klima uređaja u Ministarstvu financija</t>
  </si>
  <si>
    <t>147/19</t>
  </si>
  <si>
    <t>6.6.2019. do 6.6.2020.</t>
  </si>
  <si>
    <t>ZLARING do.o., Zagreb, Avenija Dubrovnik 24</t>
  </si>
  <si>
    <t>6.6.2020.</t>
  </si>
  <si>
    <t>03.12.2018.        na     4 mjeseca</t>
  </si>
  <si>
    <t>Dom zdravlja MUP-a Republike Hrvatske, OIB: 10561585601</t>
  </si>
  <si>
    <t>Nabava usluge izrade i migracije sadržaja Internet stranice Ministarstva financija radi prelaska na gov.hr platformu</t>
  </si>
  <si>
    <t>62/19</t>
  </si>
  <si>
    <t>01.04.2019. na 6 mjeseci</t>
  </si>
  <si>
    <t>GLOBALDIZAJN d.o.o., OIB 25627314080</t>
  </si>
  <si>
    <t>42/18</t>
  </si>
  <si>
    <t>14.09.2018. na 12 mjeseci</t>
  </si>
  <si>
    <t>INTIS d.o.o., OIB: 12987689544</t>
  </si>
  <si>
    <t>60/19</t>
  </si>
  <si>
    <t>25. siječnja 2019. na 12 mjeseci</t>
  </si>
  <si>
    <t>BISNODE d.o.o., OIB: 48270876028</t>
  </si>
  <si>
    <t>492.</t>
  </si>
  <si>
    <t>493.</t>
  </si>
  <si>
    <t>494.</t>
  </si>
  <si>
    <t>18.02.2018.</t>
  </si>
  <si>
    <t>2019/S 014-0026642</t>
  </si>
  <si>
    <t>03.07.2019.</t>
  </si>
  <si>
    <t>2019/S 014-0026634</t>
  </si>
  <si>
    <t>09.05.2019.</t>
  </si>
  <si>
    <t>2019/S 014-0026646</t>
  </si>
  <si>
    <t>2019/S F20-0026679</t>
  </si>
  <si>
    <t>14.06.2019.</t>
  </si>
  <si>
    <t>28.06.2019.</t>
  </si>
  <si>
    <t>20.11.2018.</t>
  </si>
  <si>
    <t>28.02.2019.</t>
  </si>
  <si>
    <t>08.04.2019.</t>
  </si>
  <si>
    <t>V. Dodatak ugovoru</t>
  </si>
  <si>
    <t>VI. Dodatak ugovoru</t>
  </si>
  <si>
    <t>VII. Dodatak ugovoru</t>
  </si>
  <si>
    <t>2019/S F20-0026688</t>
  </si>
  <si>
    <t>26.06.2019.</t>
  </si>
  <si>
    <t>17.08.2018.</t>
  </si>
  <si>
    <t>Izrada kontrolnih kućica sukladno Schengenskim standardima - stalni granični prijelaz za međunarodni promet putnika i roba s inspekcijskim službama u cestovnom prometu Karasovići</t>
  </si>
  <si>
    <t>Građevinsko obrtnički radovi na stalnom graničnom prijelazu za međunarodni promet putnika i roba s inspekcijskim službama u cestovnom prometu Karasovići</t>
  </si>
  <si>
    <t>08.02.2019.</t>
  </si>
  <si>
    <t>28.06.2018.</t>
  </si>
  <si>
    <t>26.02.2018.</t>
  </si>
  <si>
    <t>17.01.2019.</t>
  </si>
  <si>
    <t>08.03.2018.</t>
  </si>
  <si>
    <t>07.08.2018.</t>
  </si>
  <si>
    <t>06.04.2018.</t>
  </si>
  <si>
    <t>28.03.2018.</t>
  </si>
  <si>
    <t>25.04.2018.</t>
  </si>
  <si>
    <t>09.05.2018.</t>
  </si>
  <si>
    <t>24.05.2018.</t>
  </si>
  <si>
    <t>28.05.2018.</t>
  </si>
  <si>
    <t>25.07.2018.</t>
  </si>
  <si>
    <t>26.07.2018.</t>
  </si>
  <si>
    <t>27.07.2018.</t>
  </si>
  <si>
    <t>06.08.2018.</t>
  </si>
  <si>
    <t>21.08.2018.</t>
  </si>
  <si>
    <t>29.09.2018.</t>
  </si>
  <si>
    <t>27.02.2019.</t>
  </si>
  <si>
    <t>25.09.2018.</t>
  </si>
  <si>
    <t>12.02.2019.</t>
  </si>
  <si>
    <t>04.12.2018.</t>
  </si>
  <si>
    <t>15.01.2019.</t>
  </si>
  <si>
    <t>06.12.2018.</t>
  </si>
  <si>
    <t>05.12.2018.</t>
  </si>
  <si>
    <t>31.01.2019.</t>
  </si>
  <si>
    <t>Zimsko održavanje prometnih površina na graničnom prijelazu Macelj u razdoblju 2018/2019</t>
  </si>
  <si>
    <t>E-BN/6-61/18</t>
  </si>
  <si>
    <t>15.05.2019.</t>
  </si>
  <si>
    <t>E-BN/6-6/19</t>
  </si>
  <si>
    <t>Sanacija kišne-oborinske rešetke "MONO BLOK" rešetkom na stalnom graničnom prijelazu za međunarodni promet putnika u cestovnom prometu Aržano</t>
  </si>
  <si>
    <t>E-BN/6-16/19</t>
  </si>
  <si>
    <t>01.04.2019.</t>
  </si>
  <si>
    <t>Sanacija kanalizacije između dva šahta bočne strane na stalnom graničnom prijelazu za međunarodni promet putnika i roba u cestovnom prometu Erdut</t>
  </si>
  <si>
    <t>E-BN/6-23/19</t>
  </si>
  <si>
    <t>19.02.2019.</t>
  </si>
  <si>
    <t>Dostava sanitarne vode na stalni granični prijelaz za pogranični promet Bogovolja</t>
  </si>
  <si>
    <t>E-BN/5-180/19</t>
  </si>
  <si>
    <t>DOBROVOLJNO VATROGASNO DRUŠTVO VOJNIĆ</t>
  </si>
  <si>
    <t>Dostava sanitarne vode na stalni granični prijelaz za međunarodni promet putnika i roba u cestovnom prometu Klek</t>
  </si>
  <si>
    <t>E-BN/5-181/19</t>
  </si>
  <si>
    <t>JAVNA VATROGASNA POSTROJBA METKOVIĆ</t>
  </si>
  <si>
    <t>Dostava sanitarne vode na stalni granični prijelaz za međunarodni promet putnika i roba u cestovnom prometu Zaton Doli</t>
  </si>
  <si>
    <t>E-BN/5-182/19</t>
  </si>
  <si>
    <t>Izrada, dostava i montaža pregradne stijene sa punim jednokrilnim vratima u kontejnerima na stalnom graničnom prijelazu za međunarodni promet putnika i roba u cestovnom prometu Erdut</t>
  </si>
  <si>
    <t>E-BN/5-185/19</t>
  </si>
  <si>
    <t>15.02.2019.</t>
  </si>
  <si>
    <t>495.</t>
  </si>
  <si>
    <t>Uređenje zelenih površina na stalnom graničnom prijelazu za međunarodni promet putnika i roba u cestovnom prometu Slavonski Šamac</t>
  </si>
  <si>
    <t>E-BN/5-184/19</t>
  </si>
  <si>
    <t>496.</t>
  </si>
  <si>
    <t>Zamjena žarulja ispod nadstrešnice led rasvjetom na stalnom graničnom prijelazu za međunarodni promet putnika i roba u cestovnom prometu Bregana</t>
  </si>
  <si>
    <t>E-BN/5-183/19</t>
  </si>
  <si>
    <t>18.03.2019.</t>
  </si>
  <si>
    <t>497.</t>
  </si>
  <si>
    <t>Provođenje specijalističkog geotehničkog i geološkog nadzora nad izvedbom geotehničkih radova na stalnom graničnom prijelazu za međunarodni promet putnika i roba u cestovnom prometu Gornji Brgat</t>
  </si>
  <si>
    <t>E-BN/5-186/19</t>
  </si>
  <si>
    <t>498.</t>
  </si>
  <si>
    <t>Izrada instalacija i montaža opreme za automatsko vaganje na stalnom graničnom prijelazu za međunarodni promet putnika i roba s inspekcijskim službama u cestovnom prometu Karasovići</t>
  </si>
  <si>
    <t>E-BVN/5-170/19</t>
  </si>
  <si>
    <t>29.03.2019.</t>
  </si>
  <si>
    <t>499.</t>
  </si>
  <si>
    <t>Sustav za daljinsko upravljanje s ulaznom vagom na stalnom graničnom prijelazu za međunarodni promet putnika i roba s inspekcijskim službama u cestovnom prometu Karasovići</t>
  </si>
  <si>
    <t>E-BN/5-42/19</t>
  </si>
  <si>
    <t>29.05.2019.</t>
  </si>
  <si>
    <t>500.</t>
  </si>
  <si>
    <t>Sječa raslinja na stalnom graničnom prijelazu za međunarodni promet putnika i roba s inspekcijskim službama u cestovnom prometu Stara Gradiška</t>
  </si>
  <si>
    <t>E-BN/5-23/19</t>
  </si>
  <si>
    <t>12.04.2019.</t>
  </si>
  <si>
    <t>501.</t>
  </si>
  <si>
    <t>Sustav za daljinsko upravljanje s izlaznom vagom na stalnom graničnom prijelazu za međunarodni promet putnika i roba u cestovnom prometu Tovarnik</t>
  </si>
  <si>
    <t>E-BN/5-25/19</t>
  </si>
  <si>
    <t>502.</t>
  </si>
  <si>
    <t>Postavljanje žičane ograde  na stalnom graničnom prijelazu za međunarodni promet putnika i roba s inspekcijskim službama u cestovnom prometu Stara Gradiška</t>
  </si>
  <si>
    <t>E-BN/5-120/19</t>
  </si>
  <si>
    <t>17.05.2019.</t>
  </si>
  <si>
    <t>503.</t>
  </si>
  <si>
    <t>Postavljanje žičane ograde na stalnom graničnom prijelazu za međunarodni promet putnika i roba u cestovnom prometu Slavonski Šamac</t>
  </si>
  <si>
    <t>E-BN/5-87/19</t>
  </si>
  <si>
    <t>504.</t>
  </si>
  <si>
    <t>Zamjena žarulja ispod nadstrešnice led rasvjetom na stalnom graničnom prijelazu za međunarodni promet putnika I roba u cestovnom prometu Dubrava Križovljanska</t>
  </si>
  <si>
    <t>E-BN/5-129/19</t>
  </si>
  <si>
    <t>505.</t>
  </si>
  <si>
    <t>Izrada zaštitne ograde na stalnom graničnom prijelazu za međunarodni promet putnika i roba u cestovnom prometu Slavonski Brod</t>
  </si>
  <si>
    <t>E-BN/5-103/19</t>
  </si>
  <si>
    <t>31.05.2019.</t>
  </si>
  <si>
    <t>506.</t>
  </si>
  <si>
    <t>Rekonstrukcija kotlovnice na stalnom graničnom prijelazu za međunarodni promet putnika i roba s inspekcijskim službama u cestovnom prometu Nova Sela</t>
  </si>
  <si>
    <t>E-BN/5-190/19</t>
  </si>
  <si>
    <t>10.04.2019.</t>
  </si>
  <si>
    <t>507.</t>
  </si>
  <si>
    <t>Građevinski radovi na izvedbi upojnog bunara na stalnom graničnom prijelazu za međunarodni promet putnika i roba u cestovnom prometu Vinjani Donji</t>
  </si>
  <si>
    <t>E-BN/5-189/19</t>
  </si>
  <si>
    <t>16.04.2019.</t>
  </si>
  <si>
    <t>508.</t>
  </si>
  <si>
    <t>Građevinski radovi na sanaciji kišne linijske rešetke na stalnom graničnom prijelazu za međunarodni promet putnika u cestovnom prometu Aržano</t>
  </si>
  <si>
    <t>E-BN/5-18719</t>
  </si>
  <si>
    <t>509.</t>
  </si>
  <si>
    <t>Građevinski radovi na sanaciji kišne linijske rešetke na stalnom graničnom prijelazu za pogranični promet Bili Brig</t>
  </si>
  <si>
    <t>E-BN/5-188/19</t>
  </si>
  <si>
    <t>510.</t>
  </si>
  <si>
    <t>Zamjena žarulja ispod nadstrešnice led rasvjetom na stalnom graničnom prijelazu za međunarodni promet putnika i roba s inspekcijskim službama u cestovnom prometu Stara Gradiška</t>
  </si>
  <si>
    <t>E-BN/5-119/19</t>
  </si>
  <si>
    <t>07.05.2019.</t>
  </si>
  <si>
    <t>511.</t>
  </si>
  <si>
    <t>Zamjena žarulja ispod nadstrešnice led rasvjetom na stalnom graničnom prijelazu za međunarodni promet putnika i roba s inspekcijskim službama u cestovnom prometu Karasovići</t>
  </si>
  <si>
    <t>E-BN/5-191/19</t>
  </si>
  <si>
    <t>20.05.2019.</t>
  </si>
  <si>
    <t>512.</t>
  </si>
  <si>
    <t>Zamjena žarulja ispod nadstrešnice led rasvjetom na stalnom graničnom prijelazu za međunarodni promet putnika i roba u cestovnom prometu Plovanija</t>
  </si>
  <si>
    <t>E-BN/5-114/19</t>
  </si>
  <si>
    <t>513.</t>
  </si>
  <si>
    <t>Zamjena žarulja ispod nadstrešnice led rasvjetom na stalnom graničnom prijelazu za međunarodni promet putnika i roba u cestovnom prometu Kaštel</t>
  </si>
  <si>
    <t>E-BN/5-117/19</t>
  </si>
  <si>
    <t>514.</t>
  </si>
  <si>
    <t>Irada izmjena i dopuna glavnog projekta na stalnom graničnom prijelazu za međunarodni promet putnika u cestovnom prometu Vitaljina</t>
  </si>
  <si>
    <t>E-BN/5-1/19</t>
  </si>
  <si>
    <t>515.</t>
  </si>
  <si>
    <t>Izrada izmjene tehničkog rješenja sanacije pokosa, izrada izmjene glavnog geotehničkog projekta, praćenje sanacije pokosa na stalnom graničnom prijelazu za međunarodni promet putnika u cestovnom prometu Vitaljina</t>
  </si>
  <si>
    <t>E-BN/5-192/19</t>
  </si>
  <si>
    <t>516.</t>
  </si>
  <si>
    <t>Uređenje zelenih površina na stalnom graničnom prijelazu za međunarodni promet putnika i roba u cestovnom prometu Jasenovac</t>
  </si>
  <si>
    <t>E-BN/5-198/19</t>
  </si>
  <si>
    <t>24.05.2019.</t>
  </si>
  <si>
    <t>517.</t>
  </si>
  <si>
    <t>Rekonstrukcija kotlovnice na stalnom graničnom prijelazu za međunarodni promet putnika  i roba u cestovnom prometu Strmica</t>
  </si>
  <si>
    <t>E-BN/5-197/19</t>
  </si>
  <si>
    <t>14.05.2019.</t>
  </si>
  <si>
    <t>518.</t>
  </si>
  <si>
    <t>Uređenje zelenih površina na stalnom graničnom prijelazu za međunarodni promet putnika i roba u cestovnom prometu Rupa</t>
  </si>
  <si>
    <t>E-BN/5-199/19</t>
  </si>
  <si>
    <t>27.05.2019.</t>
  </si>
  <si>
    <t>519.</t>
  </si>
  <si>
    <t>Uređenje zelenih površina na stalnom graničnom prijelazu za međunarodni promet putnika i roba u cestovnom prometu Pasjak</t>
  </si>
  <si>
    <t>E-BN/5-200/19</t>
  </si>
  <si>
    <t>28.05.2019.</t>
  </si>
  <si>
    <t>520.</t>
  </si>
  <si>
    <t>Sustav za daljinsko upravljanje s ulaznom i izlaznom vagom na stalnom graničnom prijelazu za međunarodni promet putnika i roba u cestovnom prometu Maljevac</t>
  </si>
  <si>
    <t>E-BN/5-34/19</t>
  </si>
  <si>
    <t>521.</t>
  </si>
  <si>
    <t>Građevinski i asfalterski radovi na sanaciji kolnika na stalnom graničnom prijelazu za međunarodni promet putnika i roba u cestovnom prometu Macelj</t>
  </si>
  <si>
    <t>E-BN/5-201/19</t>
  </si>
  <si>
    <t>03.06.2019.</t>
  </si>
  <si>
    <t>522.</t>
  </si>
  <si>
    <t>Građevinski radovi na sanaciji šahtova na stalnom graničnom prijelazu za međunarodni promet putnika i roba u cestovnom prometu Macelj</t>
  </si>
  <si>
    <t>E-BN/5-202/19</t>
  </si>
  <si>
    <t>21.06.2019.</t>
  </si>
  <si>
    <t>523.</t>
  </si>
  <si>
    <t>Izrada i postavljanje vrata za zaprečenje ceste na stalnom graničnom prijelazu za međunarodni promet putnika i roba u cestovnom prometu Maljevac</t>
  </si>
  <si>
    <t>E-BN/5-193/19</t>
  </si>
  <si>
    <t>524.</t>
  </si>
  <si>
    <t>Izrada horizontalne signalizacije na stalnom graničnom prijelazu za međunarodni promet putnika i roba s inspekcijskim službama u cestovnom prometu Bajakovo</t>
  </si>
  <si>
    <t>E-BN/5-173/19</t>
  </si>
  <si>
    <t>525.</t>
  </si>
  <si>
    <t>Izrada čelične konstrukcije objekta druge linijske kontrole na stalnom graničnom prijelazu za međunarodni promet putnika i roba u cestovnom prometu Ličko Petrovo Selo</t>
  </si>
  <si>
    <t>E-BN/5-203/19</t>
  </si>
  <si>
    <t>526.</t>
  </si>
  <si>
    <t>Izrada fasade objekta druge linije kontrole na stalnom graničnom prijelazu za međunarodni promet putnika i roba u cestovnom prometu Ličko Petrovo Selo</t>
  </si>
  <si>
    <t>E-BN/5-204/19</t>
  </si>
  <si>
    <t>527.</t>
  </si>
  <si>
    <t>Izrada i postavljanje vrata za zaprečenje ceste na stalnom graničnom prijelazu za pogranični promet Gejkovac</t>
  </si>
  <si>
    <t>E-BN/5-195/19</t>
  </si>
  <si>
    <t>528.</t>
  </si>
  <si>
    <t>Izrada i postavljanje vrata za zaprečenje ceste na stalnom graničnom prijelazu za pogranični promet Pašin Potok</t>
  </si>
  <si>
    <t>E-BN/5-194/19</t>
  </si>
  <si>
    <t>529.</t>
  </si>
  <si>
    <t xml:space="preserve">Izrada izmjene i dopune glavnog projekta i upravni postupak za stalni granični prijelaz za međunarodni promet putnikai i roba u cestovnom prometu Gornji Brgat </t>
  </si>
  <si>
    <t>E-BN/6-1/19</t>
  </si>
  <si>
    <t>530.</t>
  </si>
  <si>
    <t>Izrada nadstrešnice na stalnom graničnom prijelazu za međunarodni promet putnika i roba u cestovnom prometu Slavonski Brod</t>
  </si>
  <si>
    <t>E-BN/6-10/19</t>
  </si>
  <si>
    <t>531.</t>
  </si>
  <si>
    <t>Izrada pješačke staze i postavljanje ograde na stalnom graničnom prijelazu za međunarodni promet putnika i roba u cestovnom prometu Slavonski Brod</t>
  </si>
  <si>
    <t>E-BN/6-11/19</t>
  </si>
  <si>
    <t>532.</t>
  </si>
  <si>
    <t>Izrada promjenjive prometne signalizacije na stalnom graničnom prijelazu za međunarodni promet putnika i roba u cestovnom prometu Ilok</t>
  </si>
  <si>
    <t>E-BN/6-25/19</t>
  </si>
  <si>
    <t>Okvirni sporazum                       I. Izmjena</t>
  </si>
  <si>
    <t>25.03.2019.</t>
  </si>
  <si>
    <t>čl. 315. i čl. 316. ZJN 2016.</t>
  </si>
  <si>
    <t>74.3.</t>
  </si>
  <si>
    <t>01.02.2019 do 28.09.2019.</t>
  </si>
  <si>
    <t>II. dodatak ugovoru</t>
  </si>
  <si>
    <t>01.07.2019 do 30.09.2019.</t>
  </si>
  <si>
    <t>3 mjeseca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</si>
  <si>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</si>
  <si>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</si>
  <si>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</si>
  <si>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</si>
  <si>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</si>
  <si>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</si>
  <si>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</si>
  <si>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</si>
  <si>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</si>
  <si>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</si>
  <si>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</si>
  <si>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</si>
  <si>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</si>
  <si>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</si>
  <si>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</si>
  <si>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</si>
  <si>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</si>
  <si>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</si>
  <si>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</si>
  <si>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</si>
  <si>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</si>
  <si>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</si>
  <si>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</si>
  <si>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Održavanje licenci SAP sustava Državne riznice</t>
  </si>
  <si>
    <t>2019/S 0F3-0021561</t>
  </si>
  <si>
    <t xml:space="preserve">Otvoreni postupak </t>
  </si>
  <si>
    <t>12 MJESECI</t>
  </si>
  <si>
    <t>Tehničko aplikativna podrška SAP sustavima Državne riznice za 2019. godinu</t>
  </si>
  <si>
    <t>2019/S 0F3-0021565</t>
  </si>
  <si>
    <t>12 mjeseci</t>
  </si>
  <si>
    <t>3.6.2019.</t>
  </si>
  <si>
    <t>68/19</t>
  </si>
  <si>
    <t xml:space="preserve">3.6.2018. na rok do najduže do 12 mjeseci </t>
  </si>
  <si>
    <t>Napomena: podaci su ažurirani s datumom 31.12.2019.</t>
  </si>
  <si>
    <t>21.08.2019.</t>
  </si>
  <si>
    <t>04.10.2019.</t>
  </si>
  <si>
    <t xml:space="preserve">Izrada kontrolnih kućica na stalnom graničnom prijelazu za međunarodni promet putnikai i roba u cestovnom prometu Gornji Brgat </t>
  </si>
  <si>
    <t>556.</t>
  </si>
  <si>
    <t xml:space="preserve">Izradai i montaža promjenjive signalizacije na stalnom graničnom prijelazu za međunarodni promet putnikai i roba u cestovnom prometu Gornji Brgat </t>
  </si>
  <si>
    <t>Izrada kontrolnih kućica na graničnom prijelazu Svilaj na autocesti A5 Beli Manastir-Osijek-Svilaj</t>
  </si>
  <si>
    <t>557.</t>
  </si>
  <si>
    <t>558.</t>
  </si>
  <si>
    <t>Izrada i montaža promjenjive signalizacije na graničnom prijelazu Svilaj na autocesti A5 Beli Manastir-Osijek-Svilaj</t>
  </si>
  <si>
    <t>27.12.2019.</t>
  </si>
  <si>
    <t>2020/S F20-0001580</t>
  </si>
  <si>
    <t>2020/S F20-0001365</t>
  </si>
  <si>
    <t xml:space="preserve">Radovi na izradi konstrukcije mosta vaga na stalnom graničnom prijelazu za međunarodni promet putnikai i roba u cestovnom prometu Gornji Brgat </t>
  </si>
  <si>
    <t>E-BN/6-9/19</t>
  </si>
  <si>
    <t>Radovi na izradi konstrukcije mosta vaga na graničnom prijelazu Svilaj na autocesti A5 Beli Manastir-Osijek-Svilaj</t>
  </si>
  <si>
    <t>E-BN/6-8/19</t>
  </si>
  <si>
    <t>559.</t>
  </si>
  <si>
    <t>Okvirni sporazum                       II. Izmjena</t>
  </si>
  <si>
    <t>2019/S F20-0011667</t>
  </si>
  <si>
    <t>2020/S F20-0001629</t>
  </si>
  <si>
    <t>05.12.2019.</t>
  </si>
  <si>
    <t>59.2.</t>
  </si>
  <si>
    <t>2020/S 0F3-0000053</t>
  </si>
  <si>
    <t>30.3.</t>
  </si>
  <si>
    <t>30.4.</t>
  </si>
  <si>
    <t>124.1.</t>
  </si>
  <si>
    <t>132.1.</t>
  </si>
  <si>
    <t>2019/S F20-0038322</t>
  </si>
  <si>
    <t>142.1.</t>
  </si>
  <si>
    <t>142.2.</t>
  </si>
  <si>
    <t>2019/S F20-0040641</t>
  </si>
  <si>
    <t>155.1.</t>
  </si>
  <si>
    <t>156.1.</t>
  </si>
  <si>
    <t>560.</t>
  </si>
  <si>
    <t>561.</t>
  </si>
  <si>
    <t>19.07.2019.</t>
  </si>
  <si>
    <t>14.08.2019.</t>
  </si>
  <si>
    <t xml:space="preserve">Stručni nadzor ugovoren u postotku vrijednost stvarno izvedenih radova </t>
  </si>
  <si>
    <t>28.08.2019.</t>
  </si>
  <si>
    <t>04.11.2019.</t>
  </si>
  <si>
    <t>29.12.2019.</t>
  </si>
  <si>
    <t>26.07.2019.</t>
  </si>
  <si>
    <t>06.09.2019.</t>
  </si>
  <si>
    <t>Izrada vertikalne signalizacije i odbojne ograde na graničnom prijelazu Tovarnik</t>
  </si>
  <si>
    <t>15.12.2018.</t>
  </si>
  <si>
    <t>28.12.2018.</t>
  </si>
  <si>
    <t>27.12.2018.</t>
  </si>
  <si>
    <t>Izrada instalacija i montaža opreme za automatsko vaganje na graničnom prijelazu Karasovići</t>
  </si>
  <si>
    <t>06.08.2019.</t>
  </si>
  <si>
    <t>10.11.2019.</t>
  </si>
  <si>
    <t>28.12.2019.</t>
  </si>
  <si>
    <t>18.12.2019.</t>
  </si>
  <si>
    <t>24.07.2019.</t>
  </si>
  <si>
    <t>31.07.2019.</t>
  </si>
  <si>
    <t>02.08.2019.</t>
  </si>
  <si>
    <t>Izrada kontrolnih kućica na stalnom graničnom prijelazu za međunarodni promet putnika i roba u cestovnom prometu Erdut</t>
  </si>
  <si>
    <t>E-BN/6-18/19</t>
  </si>
  <si>
    <t>Sanacija kolnih površina na stalnom graničnom prijelazu za međunarodni promet putnika i roba u cestovnom prometu Bregana</t>
  </si>
  <si>
    <t>E-BN/6-28/19</t>
  </si>
  <si>
    <t>HVAR d.o.o., Samobor</t>
  </si>
  <si>
    <t>Sanacija kolnih površina na starom graničnom prijelazu Macelj</t>
  </si>
  <si>
    <t>E-BN/6-36/19</t>
  </si>
  <si>
    <t>COLAS HRVATSKA d.d., Varaždin</t>
  </si>
  <si>
    <t>Građevinski radovi na sanaciji škarastih stolova carinske kontrole i fito-sanitarne kontrole na stalnom graničnom prijelazu za međunarodni promet putnika i roba s inspekcijskim službama u cestovnom prometu Bajakovo</t>
  </si>
  <si>
    <t>E-BN/6-26/19</t>
  </si>
  <si>
    <t>STRUCTOR GRADNJA d.o.o., Sveti Križ Začretje</t>
  </si>
  <si>
    <t>10.10.2019.</t>
  </si>
  <si>
    <t>Sanacija linijske rešetke na stalnom graničnom prijelazu za međunarodni promet putnika i roba u cestovnom prometu Rupa</t>
  </si>
  <si>
    <t>E-BN/6-27/19</t>
  </si>
  <si>
    <t>Izrada aluminijskih pregradnih stijena na graničnom prijelazu Svilaj na autocesti A5 Beli Manastir - Osijek -Svilaj</t>
  </si>
  <si>
    <t>E-BN/6-32/19</t>
  </si>
  <si>
    <t>PLASTMETAL, Stjepan Domenkuš, Sesvete</t>
  </si>
  <si>
    <t>Izrada namještaja za stalni granični prijelaz za međunarodni promet putnika u cestovnom prometu Vitaljina</t>
  </si>
  <si>
    <t>E-BN/6-33/19</t>
  </si>
  <si>
    <t>562.</t>
  </si>
  <si>
    <t>Izrada namještaja za stalni granični prijelaz za međunarodni promet putnika i roba u cestovnom prometu Gornji Brgat</t>
  </si>
  <si>
    <t>E-BN/6-34/19</t>
  </si>
  <si>
    <t>563.</t>
  </si>
  <si>
    <t>Izrada namještaja za granični prijelaz Svilaj na autocesti A5 Beli Manastir - Osijek -Svilaj</t>
  </si>
  <si>
    <t>E-BN/6-35/19</t>
  </si>
  <si>
    <t>MEGA DRVO d.o.o.,  Mursko Središće</t>
  </si>
  <si>
    <t>564.</t>
  </si>
  <si>
    <t>Sanacija krova BIP-a - veterinarski objekt na stalnom graničnom prijelazu za međunarodni promet putnika i roba s inspekcijskim službama u cestovnom prometu Stara Gradiška</t>
  </si>
  <si>
    <t>E-BN/6-14/19</t>
  </si>
  <si>
    <t>28.11.2019.</t>
  </si>
  <si>
    <t>565.</t>
  </si>
  <si>
    <t>E-BN/5-205/19</t>
  </si>
  <si>
    <t>25.07.2019.</t>
  </si>
  <si>
    <t>566.</t>
  </si>
  <si>
    <t>E-BN/5-144/19</t>
  </si>
  <si>
    <t>567.</t>
  </si>
  <si>
    <t>Uređenje zelenih površina na stalnom graničnom prijelazu za međunarodni promet putnika i roba s inspekcijskim službama u cestovnom prometu Stara Gradiška</t>
  </si>
  <si>
    <t>E-BN/5-22/19</t>
  </si>
  <si>
    <t>568.</t>
  </si>
  <si>
    <t>Uređenje zelenih površina na stalnom graničnom prijelazu za međunarodni promet putnika i roba s inspekcijskim službama u cestovnom prometu Bajakovo</t>
  </si>
  <si>
    <t>E-BN/5-44/19</t>
  </si>
  <si>
    <t>569.</t>
  </si>
  <si>
    <t>Stručni nadzor nad izradom kontrolnih kućica za granični prijelaz Svilaj na autocesti A5 Beli Manastir - Osijek -Svilaj</t>
  </si>
  <si>
    <t>E-BN/5-207/19</t>
  </si>
  <si>
    <t xml:space="preserve">23.9.2019. </t>
  </si>
  <si>
    <t>GALPOS d.o.o., Zagreb</t>
  </si>
  <si>
    <t>570.</t>
  </si>
  <si>
    <t>Izrada temelja za objekt druge linijekontrole na stalnom graničnom prijelazu za međunarodni promet putnika i roba s inspekcijskim službama u cestovnom prometu Bajakovo</t>
  </si>
  <si>
    <t>E-BN/5-208/19</t>
  </si>
  <si>
    <t>STRUCTOR GRADNJA d.o.o., Sv.Križ Začretje</t>
  </si>
  <si>
    <t>25.10.2019.</t>
  </si>
  <si>
    <t>571.</t>
  </si>
  <si>
    <t>Izrada zaštitnih panela od sunca I kiše na stalnom graničnom prijelazu za međunarodni promet putnika u cestovnom prometu Vitaljina</t>
  </si>
  <si>
    <t>E-BN/5-217/19</t>
  </si>
  <si>
    <t>K2 d.o.o., Rijeka</t>
  </si>
  <si>
    <t>572.</t>
  </si>
  <si>
    <t>Izrada aluminijskih pregradnih stijena na stalnom graničnom prijelazu za međunarodni promet putnika I roba u cestovnom prometu Gornji Brgat</t>
  </si>
  <si>
    <t>E-BN/5-218/19</t>
  </si>
  <si>
    <t>573.</t>
  </si>
  <si>
    <t>E-BN/5-211/19</t>
  </si>
  <si>
    <t>15.11.2019.</t>
  </si>
  <si>
    <t>574.</t>
  </si>
  <si>
    <t>Košnja raslinja na stalnom graničnom prijelazu za međunarodni promet putnika i roba s inspekcijskim službama u cestovnom prometu Karasovići</t>
  </si>
  <si>
    <t>E-BN/5-40/19</t>
  </si>
  <si>
    <t>20.11.2019.</t>
  </si>
  <si>
    <t>575.</t>
  </si>
  <si>
    <t>E-BN/5-219/19</t>
  </si>
  <si>
    <t>SIGNALGRAD d.o.o., Zagreb</t>
  </si>
  <si>
    <t>29.11.2019.</t>
  </si>
  <si>
    <t>576.</t>
  </si>
  <si>
    <t>E-BN/5-214/19</t>
  </si>
  <si>
    <t>05.11.2019.</t>
  </si>
  <si>
    <t>577.</t>
  </si>
  <si>
    <t>E-BN/5-151/19</t>
  </si>
  <si>
    <t>19.12.2019.</t>
  </si>
  <si>
    <t>578.</t>
  </si>
  <si>
    <t>E-BN/5-220/19</t>
  </si>
  <si>
    <t>07.12.2019.</t>
  </si>
  <si>
    <t>579.</t>
  </si>
  <si>
    <t>E-BN/5-21/19</t>
  </si>
  <si>
    <t>HRVATSKE AUTOCESTE d.o.o., Zagreb</t>
  </si>
  <si>
    <t>580.</t>
  </si>
  <si>
    <t>E-BN/5-30/19</t>
  </si>
  <si>
    <t>581.</t>
  </si>
  <si>
    <t>E-BN/5-38/19</t>
  </si>
  <si>
    <t>582.</t>
  </si>
  <si>
    <t>Zimsko održavanje prometnih površina sezona 2019/2020 na stalnom graničnom prijelazu za međunarodni promet putnika i roba s inspekcijskim službama u cestovnom prometu Bajakovo</t>
  </si>
  <si>
    <t>E-BN/5-47/19</t>
  </si>
  <si>
    <t>583.</t>
  </si>
  <si>
    <t>Zamjena rasvjetnih tijela led rasvjetom u glavnoj zgradi na stalnom graničnom prijelazu za međunarodni promet putnika i roba s inspekcijskim službama u cestovnom prometu Bajakovo</t>
  </si>
  <si>
    <t>E-BN/5-221/19</t>
  </si>
  <si>
    <t>19.12..2019.</t>
  </si>
  <si>
    <t>584.</t>
  </si>
  <si>
    <t>Novogodišnja drvca za granične prijelaze Republike Hrvatske</t>
  </si>
  <si>
    <t>E-BN/5-49/19</t>
  </si>
  <si>
    <t>585.</t>
  </si>
  <si>
    <t>Izrada zaštitne ograde do mosta na stalnom graničnom prijelazu za međunarodni promet putnika I roba u cestovnom prometu Županja</t>
  </si>
  <si>
    <t>E-BN/5-75/19</t>
  </si>
  <si>
    <t>586.</t>
  </si>
  <si>
    <t>Građevinski radovi na stalnom graničnom prijelazu za međunarodni promet putnika u cestovnom prometu Mali Prolog</t>
  </si>
  <si>
    <t>E-BN/5-222/19</t>
  </si>
  <si>
    <t>18.10.2019.</t>
  </si>
  <si>
    <t>12.12.2019.</t>
  </si>
  <si>
    <t xml:space="preserve">NEXE GRADNJA d.o.o. Našice, Braće Radića 24 </t>
  </si>
  <si>
    <t xml:space="preserve">DOM d.o.o. Darda, Vatroslava Lisinskog 7                                        </t>
  </si>
  <si>
    <t>MUCIĆ &amp; CO. d.o.o. Dugopolje, 4. Gardijske brigade 5</t>
  </si>
  <si>
    <t>PO - MARK d.o.o. Zagreb, Gustava Krkleca 40</t>
  </si>
  <si>
    <t>NARODNE NOVINE d.d. Zagreb, Savski gaj XIII. put 6</t>
  </si>
  <si>
    <t>ELEKTROKEM d.o.o. Sesvete, Vugrovec, A. Šenoe 69</t>
  </si>
  <si>
    <t>URED OVLAŠTENE ARHITEKTICE GORDANA ŠIŠKO Zagreb, Keleminka 2</t>
  </si>
  <si>
    <t>MHM - INŽENJERING d.o.o. Osijek, Gundulićeva 59</t>
  </si>
  <si>
    <t>OPTIMA PROJEKT d.o.o. Zagreb, Selska cesta 92c</t>
  </si>
  <si>
    <t>Zajednica ponuditelja GRADNJA d.o.o .OSIJEK Osijek, Ribarska 1 i CESTORAD d.d. Vinkovci, Duga ulica 23</t>
  </si>
  <si>
    <t>Zajednica ponuditelja GRADNJA d.o.o .OSIJEK Osijek, Ribarska 1 i CESTORAD d.d. Vinkovci, Duga ulica 24</t>
  </si>
  <si>
    <t>JEDINSTVO d.d. Krapina, Mihaljekov Jarek 33</t>
  </si>
  <si>
    <t>Zajednica ponuditelja JURCON PROJEKT d.o.o. Zagreb, Gotalovečka 4a i HIDROELEKTRA PROJEKT d.o.o. Zagreb, Čazmanska 2</t>
  </si>
  <si>
    <t>Poslovna udruga PROJEKTNI BIRO AK d.o.o. Zagreb, Zavrtnica 5 i PROJEKTNI BIRO PALMOTIĆEVA 45 d.o.o. Zagreb, Palmotićeva 45</t>
  </si>
  <si>
    <t>INSTITUT IGH d.d. Zagreb, Janka Rakuše 1</t>
  </si>
  <si>
    <t xml:space="preserve">Poslovna udruga PRIMA PARS d.o.o. Zagreb, Gojlanska 35, D&amp;Z d.o.o. Zadar, Jerolima Vidulića 7, BEST PROJEKT d.o.o. Zagreb, Petrovaradinska 7/7, IPRO-INŽENJERING d.o.o. Zagreb, Trg Vladka Mačeka 6 i GEOMETAR d.o.o. Zagreb, Vučanska 2 </t>
  </si>
  <si>
    <t>Poslovna udruga APZ HIDRIA d.o.o. Zagreb, Zagrebačka 233 I IZVAN OKVIRA d.o.o. Zagreb, Andrijevićeva 11</t>
  </si>
  <si>
    <t>IVICOM CONSULTING GmbH, Glavna podružnica Zagreb, Zagreb, Lastovska 23</t>
  </si>
  <si>
    <t>KONZALT ING d.o.o. Zagreb, Savezne Republike Njemačke 10</t>
  </si>
  <si>
    <t>VV - PROJEKT d.o.o. Split, Put Supavla 1</t>
  </si>
  <si>
    <t>Poslovna udruga LAVČEVIĆ d.d. Split, Bihaćka 2, LAVČEVIĆ-MONTAŽNI ELEMENTI d.o.o. Split, Bihaćka 2, LAVČEVIĆ ŠIBENIK d.o.o. Šibenik, Bana Josipa Jelačića 19, LAVČEVIĆ-MEHANIZACIJA d.o.o. Split, Stinice 16, LAVČEVIĆ-INŽENJERING d.o.o.                                                         Split, Bihaćka 2, CESTAR d.o.o. Split, Tršćanska 1</t>
  </si>
  <si>
    <t>Poslovna udruga GRADNJA d.o.o. OSIJEK Osijek, Ribarska 1 i CESTORAD d.d. Vinkovci, Duga ulica 23</t>
  </si>
  <si>
    <t>ARHINGTRADE d.o.o. Zagreb, Gajeva 47</t>
  </si>
  <si>
    <t>MERITUM INŽENJERING d.o.o. Split, Poljička cesta 32</t>
  </si>
  <si>
    <t xml:space="preserve">Poslovna udruga ELEKTROCENTAR PETEK d.o.o. Ivanić Grad, Etanska cesta 8, MONTER-STROJARSKE MONTAŽE d.d. Zagreb, Velimira Škorpika 28, IPSUM d.o.o. Dubrovnik, Dr. Ante Starčevića 29 </t>
  </si>
  <si>
    <t>Poslovna udruga DALEKOVOD d.d. Zagreb, Marijana Čavića 4 I DALEKOVOD PROIZVODNJA d.o.o. Dugo Selo, Trnošćica 17</t>
  </si>
  <si>
    <t>Poslovna udruga ABES d.o.o. Split, Zrinjsko Frankopanska 62 i POLJUD VILE d.o.o. Split, Zrinjsko Frankopanska 64</t>
  </si>
  <si>
    <t>Poslovna udruga DALEKOVOD d.d. Zagreb, Marijana Čavića 4 i DALEKOVOD PROIZVODNJA d.o.o. Dugo Selo, Trnošćica 17</t>
  </si>
  <si>
    <t>Poslovna udruga ELEKTROCENTAR PETEK d.o.o. Ivanić Grad, Etanska cesta 8, NE-POK d.o.o. Ivanić Grad, Krešimira IV br.3 i MONTER-STROJARSKE MONTAŽE d.d. Zagreb, Velimira Škorpika 28</t>
  </si>
  <si>
    <t xml:space="preserve">Poslovna udruga OSIJEK-KOTEKS d.d. Osijek, Šamačka 11, JEDINSTVO d.d. Krapina, Mihaljekov Jarek 33  i TEHNO-ELEKTRO d.o.o. Đakovo, Augusta Cesarca 3 </t>
  </si>
  <si>
    <t xml:space="preserve">Poslovna udruga ĐURO ĐAKOVIĆ INŽENJERING d.d. Slavonski Brod, Dr. Mile Budaka 1, STING d.o.o. Slavonski Brod, Osječka 206 i GEOMONT d.o.o. Slavonski Brod, Naselje A. Hebranga 7D 3/2  </t>
  </si>
  <si>
    <t>Poslovna udruga ELEKTROCENTAR PETEK d.o.o. Ivanić Grad, Etanska cesta 8, NE-POK d.o.o. Ivanić Grad, Krešimira IV br.3, MONTER-STROJARSKE MONTAŽE d.d. Zagreb, Velimira Škorpika 28 i IPSUM d.o.o. Dubrovnik, Dr. Ante Starčevića 29</t>
  </si>
  <si>
    <t>CENTROGRADNJA d.o.o. Zagreb, 2. Plemićko 12</t>
  </si>
  <si>
    <t>Poslovna udruga MHM - INŽENJERING d.o.o. Osijek, Gundulićeva 59, INEL d.o.o. Đakovo, Kralja s. Držislava 23; HRASTOVIĆ INŽENJERING d.o.o. Đakovo, Petra Svačića 37/a i GEO ING d.o.o. Osijek, Gornjodravska obala 13</t>
  </si>
  <si>
    <t xml:space="preserve">Poslovna udruga OSIJEK-KOTEKS d.d. Osijek, Šamačka 11 JEDINSTVO d.d. Krapina, Mihaljekov Jarek 33  i TEHNO-ELEKTRO d.o.o. Đakovo, Augusta Cesarca 3 </t>
  </si>
  <si>
    <t xml:space="preserve">Poslovna udruga PROJEKTGRADNJA d.o.o. Slavonski Brod, Gornja Vrba, Vrbska 3, FELIKS REGULACIJA d.o.o. Slavonski Brod, Industrijska zona Bjeliš bb, VIS d.o.o. Draganić, Lug 55/b i ELEKTROKEM d.o.o. Sesvete, Vugrovec, A. Šenoe 69  </t>
  </si>
  <si>
    <t xml:space="preserve">Poslovna udruga ELEKTROCENTAR PETEK d.o.o. Ivanić Grad, Etanska cesta 8, IPSUM d.o.o. Dubrovnik, Dr. Ante Starčevića 29, MIPEK d.o.o. Križ, Industrijska cesta 14  </t>
  </si>
  <si>
    <t>INSAKO d.o.o. Zagreb, Puževa 11</t>
  </si>
  <si>
    <t>ELEKTROKEM d.o.o. Sesvete, Vugrovec Donji, A. Šenoe 69</t>
  </si>
  <si>
    <t xml:space="preserve">Zajednica gospodarskih subjekata PODUZEĆE ZA CESTE d.o.o. Slavonski Brod, N. Zrinskog 115, PZC BROD d.o.o. Slavonski Brod, N. Zrinskog 115 i FELIKS REGULACIJA d.o.o., Slavonski Brod, Lučka ulica 8  </t>
  </si>
  <si>
    <t>LAVČEVIĆ - INŽENJERING d.o.o. Split, Bihaćka 2</t>
  </si>
  <si>
    <t>TAPESS d.o.o. Kastav, Radna zona Žegoti 5c</t>
  </si>
  <si>
    <t>PO - MARK d.o.o. Zagreb, Gustava Kerleca 40</t>
  </si>
  <si>
    <t>STRABAG d.o.o. Zagreb, Ulica Petra Hektorovića 2</t>
  </si>
  <si>
    <t>PROJEKTGRADNJA d.o.o. Gornja Vrba, Vrbska 3</t>
  </si>
  <si>
    <t>TITAN CONSTRUCTA d.o.o. Zagreb, Zeleni trg 6a</t>
  </si>
  <si>
    <t xml:space="preserve">ELEKTROKEM d.o.o. Sesvete, Vugrovec Donji, A. Šenoe 69 </t>
  </si>
  <si>
    <t>ALCA ZAGREB d.o.o. Zagreb, Koledovčina 2</t>
  </si>
  <si>
    <t>Zajednica ponuditelja ELEKTROKEM d.o.o., Sesvete, JEDINSTVO KRAPINA d.o.o., Krapina, GEO MEDIJA d.o.o., Zagreb</t>
  </si>
  <si>
    <t>24.07.2017.                      02.10.2017.</t>
  </si>
  <si>
    <t>16.01.2018.                        28.02.2018.</t>
  </si>
  <si>
    <t>09.10.2018.                     01.03.2019.</t>
  </si>
  <si>
    <t>08.04.2019.                     15.06.2019.</t>
  </si>
  <si>
    <t>18.12.2018.                        12.08.2019.</t>
  </si>
  <si>
    <t>18.07.2019.                10.09.2019.</t>
  </si>
  <si>
    <t>STRUCTOR GRADNJA d.o.o. Sveti Križ Začretje</t>
  </si>
  <si>
    <t>STOLARIJA HORVAT Poznanovec</t>
  </si>
  <si>
    <t>ELEKTROMONT Oroslavje</t>
  </si>
  <si>
    <t>KROVOPOKRIVAČ-HIDROIZOLATER FRANJO LADIŠIĆ Oroslavje</t>
  </si>
  <si>
    <t>AMBIJENTI d.o.o. Čakovec</t>
  </si>
  <si>
    <t>VIS PROMOTEX d.o.o. Varždin</t>
  </si>
  <si>
    <t xml:space="preserve">MATMETAL SISTEM d.o.o. Sesvet, Zagrebačka </t>
  </si>
  <si>
    <t>Izrada i montaža metalnih proizvoda "PLASTMETAL" vl. Stjepan Domenkuš Sesvete</t>
  </si>
  <si>
    <t>PODUZEĆE ZA CESTE d.o.o. Slavonski Brod</t>
  </si>
  <si>
    <t>OSIJEK - KOTEKS d.d. Osijek</t>
  </si>
  <si>
    <t>HVAR d.o.o. Samobor</t>
  </si>
  <si>
    <t>GUSTE ZIDINE d.o.o. Kastav</t>
  </si>
  <si>
    <t>PLAST-METAL Sesvete</t>
  </si>
  <si>
    <t>TONČEK COLOR, GRADITELJSTVO vl. Antun Blazinić, Bedekovčina</t>
  </si>
  <si>
    <t>CESTORAD d.d. Vinkovci</t>
  </si>
  <si>
    <t>GP KRK d.d. Krk</t>
  </si>
  <si>
    <t>DIMIDIUM PROJEKT d.o.o. Nijemci</t>
  </si>
  <si>
    <t>DRAGAŠ d.o.o. Osijek</t>
  </si>
  <si>
    <t>MHM INŽENJERING d.o.o. Osijek</t>
  </si>
  <si>
    <t>KOVA d.o.o. Velika Gorica</t>
  </si>
  <si>
    <t>KOMUNALNO d.o.o. Vrgorac</t>
  </si>
  <si>
    <t>HRVATSKE CESTE d.o.o. Zagreb</t>
  </si>
  <si>
    <t>VISOČICA d.o.o. Donji Lapac</t>
  </si>
  <si>
    <t>GEOANDA d.o.o. Zagreb</t>
  </si>
  <si>
    <t>TONČEK COLOR Bedekovčina</t>
  </si>
  <si>
    <t>SIGNALGRAD d.o.o. Zagreb</t>
  </si>
  <si>
    <t>GALPOS d.o.o. Zagreb</t>
  </si>
  <si>
    <t>STRUCTOR GRADNJA d.o.o. Sv.Križ Začretje</t>
  </si>
  <si>
    <t>GABIT d.o.o. Zagreb</t>
  </si>
  <si>
    <t>PLASTMETAL  vl. Stjepan Domenkuš Sesvete</t>
  </si>
  <si>
    <t>KBZ ELECTRONIC d.o.o. Zagreb</t>
  </si>
  <si>
    <t>ZABOK MONTAŽA Zabok</t>
  </si>
  <si>
    <t>PLAVI JADRAN d.o.o. Kaštel  Gomilica</t>
  </si>
  <si>
    <t>EMAX d.o.o. Osijek</t>
  </si>
  <si>
    <t>GEOTEHNIČKI STUDIO d.o.o. Zagreb</t>
  </si>
  <si>
    <t>PO-MARK d.o.o. Zagreb</t>
  </si>
  <si>
    <t>AD LIBITUM d.o.o. Zagreb</t>
  </si>
  <si>
    <t>GEOSONDA d.o.o. Split</t>
  </si>
  <si>
    <t>VAGE d.o.o. Zagreb</t>
  </si>
  <si>
    <t>CONEX-ST d.o.o. Split</t>
  </si>
  <si>
    <t>CONITOR d.o.o. Dubravka</t>
  </si>
  <si>
    <t>INTERPLAN d.o.o. Karlovac</t>
  </si>
  <si>
    <t>SINS PROJEKTI d.o.o. Zagreb</t>
  </si>
  <si>
    <t>26.9.2016.                         20 mjeseci i 15 dana</t>
  </si>
  <si>
    <t>29.6.2016.                         0 mjeseci i 15 dana</t>
  </si>
  <si>
    <t>10.04.2017.                      30 dana</t>
  </si>
  <si>
    <t>17.02.2014.                         12 mjeseci</t>
  </si>
  <si>
    <t>20.02.2014.                         15.05.2015.</t>
  </si>
  <si>
    <t>05.04.2012.                    150 dana</t>
  </si>
  <si>
    <t xml:space="preserve">30.10.2012.                      60 dana </t>
  </si>
  <si>
    <t>07.01.2013.                   28.02.2013.</t>
  </si>
  <si>
    <t>25.03.2013.                        1 godina</t>
  </si>
  <si>
    <t>02.05.2013.                         1 godina</t>
  </si>
  <si>
    <t>02.05.2013.                        1 godina</t>
  </si>
  <si>
    <t>13.06.2013.                    145 dana</t>
  </si>
  <si>
    <t>21.10.2013.                         210 dana</t>
  </si>
  <si>
    <t>21.10.2013.                       10 dana</t>
  </si>
  <si>
    <t>25.10.213.                        260 dana</t>
  </si>
  <si>
    <t>25.10.2013.                      280 dana</t>
  </si>
  <si>
    <t>25.03.2016.                 30.10.2016.</t>
  </si>
  <si>
    <t>30.12.2016.                   30.10.2017.</t>
  </si>
  <si>
    <t>25.10.2013.                    280 dana</t>
  </si>
  <si>
    <t>25.03.2016.                   30.06.2017.</t>
  </si>
  <si>
    <t>31.12.2013.                 31.03.2015.</t>
  </si>
  <si>
    <t>31.12.2013.                  31.03.2015.</t>
  </si>
  <si>
    <t>06.12.2019.                 30.06.2020.</t>
  </si>
  <si>
    <t>28.01.2014.                 31.03.2015.</t>
  </si>
  <si>
    <t>28.01.2014.                31.05.2015.</t>
  </si>
  <si>
    <t>28.01.2014.                 31.05.2015.</t>
  </si>
  <si>
    <t>28.01.2014.                30.04.2015.</t>
  </si>
  <si>
    <t>20.05.2015.                 31.12.2015.</t>
  </si>
  <si>
    <t>25.03.2016.                 31.12.2016.</t>
  </si>
  <si>
    <t>24.01.2017.                 31.12.2017.</t>
  </si>
  <si>
    <t>27.11.2019.                    31.12.2019.</t>
  </si>
  <si>
    <t>07.02.2014.             15.05.2015.</t>
  </si>
  <si>
    <t>07.02.2014.                      12 mjeseci</t>
  </si>
  <si>
    <t>14.02.2014.                   15.05.2015.</t>
  </si>
  <si>
    <t>14.02.2014.                   31.05.2015.</t>
  </si>
  <si>
    <t>14.02.2014.                 31.03.2015.</t>
  </si>
  <si>
    <t>14.02.2014.            30.04.2015.</t>
  </si>
  <si>
    <t>14.02.2014.                30.04.2015.</t>
  </si>
  <si>
    <t>14.02.2014.               15.03.2015.</t>
  </si>
  <si>
    <t>28.03.2014.                         15.05.2015.</t>
  </si>
  <si>
    <t>27.03.2014.                         30.04.2015.</t>
  </si>
  <si>
    <t>05.05.2014.                         31.03.2015.</t>
  </si>
  <si>
    <t>05.05.2014.                         30.04.2015.</t>
  </si>
  <si>
    <t>21.01.2015.                        šest mjeseci od dana uvođenja u posao</t>
  </si>
  <si>
    <t>18.02.2015.                    četiri i pol mjeseca od dana uvođenja u posao</t>
  </si>
  <si>
    <t>16.03.2015.                         12 mjeseci</t>
  </si>
  <si>
    <t>17.03.2015.                         pet i pol mjeseci od dana uvođenja u posao</t>
  </si>
  <si>
    <t>17.03.2015.                         četiri i pol mjeseca od dana uvođenja u posao</t>
  </si>
  <si>
    <t>17.03.2015.                         četiri mjeseca od dana uvođenja u posao</t>
  </si>
  <si>
    <t>E-19/11                 N-03-V-107754-190412</t>
  </si>
  <si>
    <t>23.03.2015.                         12 mjeseci</t>
  </si>
  <si>
    <t>25.03.2015.                         četiri i pol mjesca od dana uvođenja u posao</t>
  </si>
  <si>
    <t>27.04.2015.                         četiri mjeseca od dana uvđšenja u posao</t>
  </si>
  <si>
    <t>27.04.2015.                         četiri mjeseca od dana uvođenja u posao</t>
  </si>
  <si>
    <t>22.05.2015.                         tri i pol mjeseca od dana uvođenja u posao</t>
  </si>
  <si>
    <t xml:space="preserve">27.08.2015.                         pet mjeseci od dana uvođenja u posao                            </t>
  </si>
  <si>
    <t xml:space="preserve">27.08.2015.                         četiri mjeseca od dana uvođenja u posao                             </t>
  </si>
  <si>
    <t xml:space="preserve">27.08.2015.                         šest mjeseci od dana uvođenja u posao                            </t>
  </si>
  <si>
    <t>11.09.2015.                         četiri i pol mjeseca od dana uvođenja u posao</t>
  </si>
  <si>
    <t>14.10.2015.                          četiri i pol mjeseca  od dana uvođenja u posao</t>
  </si>
  <si>
    <t>29.09.2015.                         šest mjeseci od  dana uvođenja u posao</t>
  </si>
  <si>
    <t>26.10.2015.                         pet mjeseci o  dana uvođenja u posao</t>
  </si>
  <si>
    <t>30.12.2015.                          četiri mjeseca od uvođenja u posao</t>
  </si>
  <si>
    <t>30.12.2015.                      četiri mjeseca od uvođenja u posao</t>
  </si>
  <si>
    <t>30.12.2015.                       pet i pol mjeseca od uvođenja u posao</t>
  </si>
  <si>
    <t>14.04.2016.                         12 mjeseci</t>
  </si>
  <si>
    <t>02.05.2016.                         šest mjeseci od dana uvođenja u posao</t>
  </si>
  <si>
    <t>03.06.2016.                    četiri mjeseca od dana uvođenja u posao</t>
  </si>
  <si>
    <t>08.06.2016.                         sedam mjeseci od dana uvođenja u posao</t>
  </si>
  <si>
    <t>08.06.2016.                       sedam mjeseci</t>
  </si>
  <si>
    <t>15.07.2016.                         pet mjeseci od dana uvođenja u posao</t>
  </si>
  <si>
    <t>15.07.2016.                         osam mjeseci od dana uvođenja u posao</t>
  </si>
  <si>
    <t>10.10.2018.                         12.10.2018.</t>
  </si>
  <si>
    <t xml:space="preserve">01.08.2016.                         pet i pol mjeseci od dana </t>
  </si>
  <si>
    <t>19.04.2017.                    05.04.2017.</t>
  </si>
  <si>
    <t>30.08.2016.                         6 mjeseci od dana uvođenja u posao</t>
  </si>
  <si>
    <t>22.09.2016.                         6,5 mjeseci</t>
  </si>
  <si>
    <t>29.09.2016.                         12 mjeseci</t>
  </si>
  <si>
    <t>22.11.2016.                         12 mjeseci</t>
  </si>
  <si>
    <t>15.03.2017.                        9 i pol mjeseci</t>
  </si>
  <si>
    <t>25.09.2018.                         01.04.2019.</t>
  </si>
  <si>
    <t>30.05.2017.                      12 mjeseci</t>
  </si>
  <si>
    <t xml:space="preserve">05.09.2017.                         30 dana </t>
  </si>
  <si>
    <t>29.07.2019.                         10.09.2019.</t>
  </si>
  <si>
    <t>14.11.2017.                         10 mjeseci</t>
  </si>
  <si>
    <t>15.12.2017.                         12 mjeseci</t>
  </si>
  <si>
    <t>15.12.2017.                        12 mjeseci</t>
  </si>
  <si>
    <t>20.04.2018.                        7 mjeseci od dana uvođenja u posao</t>
  </si>
  <si>
    <t>24.07.2018.                         6 mjeseci od dana uvođenja u posao</t>
  </si>
  <si>
    <t>07.02.2019.                     21.04.2019.</t>
  </si>
  <si>
    <t>03.05.2019.                         31.05.2019.</t>
  </si>
  <si>
    <t>01.06.2019.           30.06.2019.</t>
  </si>
  <si>
    <t>21.08.2018.                     12 mjeseci</t>
  </si>
  <si>
    <t>19.11.2018.                        4 mjeseca od dana uvođenja u posao</t>
  </si>
  <si>
    <t>05.11.2018.                          3 mjeseca od dana uvođenja u posao</t>
  </si>
  <si>
    <t>10.12.2018.                         1 godina</t>
  </si>
  <si>
    <t>31.12.2018.                         12 mjeseci</t>
  </si>
  <si>
    <t>31.12.2018.                       12 mjeseci</t>
  </si>
  <si>
    <t>E-20/11                 N-03-V-107948-260412</t>
  </si>
  <si>
    <t>E-MV-9/12            2012/S 003-0090994</t>
  </si>
  <si>
    <t>E-MV-19/12          2013/S 003-0017128</t>
  </si>
  <si>
    <t>E-MV-1/13            2013/S 003-0017096</t>
  </si>
  <si>
    <t>E-MV-18/12          2013/S 003-0034459</t>
  </si>
  <si>
    <t>E-4/12                   2013/S 003-0053586</t>
  </si>
  <si>
    <t>E-MV-9/13            2013/S 003-0065085</t>
  </si>
  <si>
    <t>E-MV-16/13          2013/S 003-0092961</t>
  </si>
  <si>
    <t>E-MV-17/13          2013/S 003-0092969</t>
  </si>
  <si>
    <t>E-MV-10/13          2013/S 003-0092991</t>
  </si>
  <si>
    <t>E-MV-35/14          2015/S 003-0008579</t>
  </si>
  <si>
    <t>E-MV-8/13            2013/S 003-0096775</t>
  </si>
  <si>
    <t>E-3/13                   2013/S 003-0096769</t>
  </si>
  <si>
    <t>E-2/13                   2013/S 003-0096762</t>
  </si>
  <si>
    <t>E-MV-18/13          2014/S 003-0004007</t>
  </si>
  <si>
    <t>E-MV-19/13          2014/S 003-0003971</t>
  </si>
  <si>
    <t>E-MV-22/13          2014/S 003-0006602</t>
  </si>
  <si>
    <t>E-MV-30/13          2014/S 003-0010297</t>
  </si>
  <si>
    <t>E-MV-31/13         2014/S 003-0010305</t>
  </si>
  <si>
    <t>E-MV-32/13        2014/S 003-0010291</t>
  </si>
  <si>
    <t>E-MV-25/13          2014/S 003-0009334</t>
  </si>
  <si>
    <t>E-MV-34/13        2014/S 003-0009297</t>
  </si>
  <si>
    <t>E-MV-27/13          2014/S 003-0011066</t>
  </si>
  <si>
    <t>E-MV-29/13          2014/S 003-0010241</t>
  </si>
  <si>
    <t>E-MV-33/13          2014/S 003-0010152</t>
  </si>
  <si>
    <t>E-MV-36/13          2014/S 003-0010276</t>
  </si>
  <si>
    <t>E-MV-37/13          2014/S 003-0010181</t>
  </si>
  <si>
    <t>E-MV-38/13          2014/S 003-0010205</t>
  </si>
  <si>
    <t>E-MV-6/15            2015/S 003-0015169</t>
  </si>
  <si>
    <t>E-MV-35/13          2014/S 003-0009734</t>
  </si>
  <si>
    <t>E-MV-24/13          2014/S 003-0013574</t>
  </si>
  <si>
    <t>E-MV-1/14            2014/S 003-0020126</t>
  </si>
  <si>
    <t>E-MV-2/14            2014/S 003-0021789</t>
  </si>
  <si>
    <t>E-MV-3/14           2014/S 003-0032698</t>
  </si>
  <si>
    <t>E-MV-3/14            2014/S 003-0032699</t>
  </si>
  <si>
    <t>E-MV-4/14            2014/S 003-0032647</t>
  </si>
  <si>
    <t>E-MV-5/14            2014/S 003-0051190</t>
  </si>
  <si>
    <t xml:space="preserve">Poslovna udruga INSTITUT ZA ARHEOLOGIJU Zagreb, Ljudevita Gaja 32 i Obrt "IGP", GRADNJA I PRIJEVOZ, Ivica Božurić Velika Gorica, Jelačićev odvojak 23 </t>
  </si>
  <si>
    <t>E-MV-9/14        2015/S 003-0008979</t>
  </si>
  <si>
    <t>E-MV-8/14            2015/S 003-0008975</t>
  </si>
  <si>
    <t>E-MV-15/14          2015/S 003-0008980</t>
  </si>
  <si>
    <t>E-MV-4/15            2015/S 003-0013808</t>
  </si>
  <si>
    <t>E-MV-18/14          015/S 003-0013311</t>
  </si>
  <si>
    <t>E-MV-46/14          2015/S 003-0014765</t>
  </si>
  <si>
    <t>E-MV-44/14          2015/S 003-0014772</t>
  </si>
  <si>
    <t>E-MV-45/14          2015/S 003-0013843</t>
  </si>
  <si>
    <t>E-MV-14/14          2015/S 003-0014863</t>
  </si>
  <si>
    <t>E-MV-42/14          2015/S 003-0014877</t>
  </si>
  <si>
    <t>E-MV-12/14          2015/S 003-0014943</t>
  </si>
  <si>
    <t xml:space="preserve">E-MV-22/14          2015/S 003-0015100 </t>
  </si>
  <si>
    <t>E-MV-24/12          2015/S 003-0015113</t>
  </si>
  <si>
    <t>E-MV-30/14          2015/S 003-0015117</t>
  </si>
  <si>
    <t>E-MV-36/14          2015/S 003-0015130</t>
  </si>
  <si>
    <t>E-MV-5/15            2015/S 003-0013794</t>
  </si>
  <si>
    <t>E-MV-43/14          2015/S 003-0018463</t>
  </si>
  <si>
    <t>E-MV-39/14          2015/S 003-0017994</t>
  </si>
  <si>
    <t>E-MV-23/14          2015/S 003-0018646</t>
  </si>
  <si>
    <t>E-MV-32/14          2015/S 003-0018659</t>
  </si>
  <si>
    <t>E-MV-47/14          2015/S 003-0020954</t>
  </si>
  <si>
    <t>E-MV-20/14         2015/S 003-0029265</t>
  </si>
  <si>
    <t>E-MV-33/14          2015/S 003-0029208</t>
  </si>
  <si>
    <t>E-1/14                   2015/S 003-0029255</t>
  </si>
  <si>
    <t>E-MV-27/14          2015/S 003-0029276</t>
  </si>
  <si>
    <t>E-MV-29/14          2015/S 003-0030332</t>
  </si>
  <si>
    <t>E-MV-16/14          2015/S 003-0032982</t>
  </si>
  <si>
    <t>E-MV-19/14          2015/S 003-0036402</t>
  </si>
  <si>
    <t>E-MV-25/14          2016/S 003-0000650</t>
  </si>
  <si>
    <t>E-MV-34/14          2016/S 003-0000701</t>
  </si>
  <si>
    <t>E-MV-31/14          2016/S 003-0000678</t>
  </si>
  <si>
    <t>E-MV-11/14          2016/S 003-0000671</t>
  </si>
  <si>
    <t>E-MV-10/14          2016/S 003-0000675</t>
  </si>
  <si>
    <t>E-MV-17/14          2016/S 003-0000757</t>
  </si>
  <si>
    <t>E-MV-11/15         2016/S 003-0000742</t>
  </si>
  <si>
    <t>E-MV-7/14            2016/S 003-0000747</t>
  </si>
  <si>
    <t>E-MV-1/16            2016/S 003-0008320</t>
  </si>
  <si>
    <t>E-MV-2/16            2016/S 003-0008316</t>
  </si>
  <si>
    <t>E-MV-15/15          2016/S 003-0009806</t>
  </si>
  <si>
    <t>E-MV-12/15          2016/S 003-0013096</t>
  </si>
  <si>
    <t>E-MV-6/14            2016/S 003-0013678</t>
  </si>
  <si>
    <t>E-MV-5/16            2016/S 003-0017336</t>
  </si>
  <si>
    <t>E-MV-7/16            2016/S 003-0017330</t>
  </si>
  <si>
    <t>E-MV-28/14          2016/S 003-0017338</t>
  </si>
  <si>
    <t xml:space="preserve">E-MV-8/16            2016/S 003-0019209 </t>
  </si>
  <si>
    <t>E-MV-6/16           2016/S 003-0019874</t>
  </si>
  <si>
    <t>E-MV-10/16          2016/S 003-0023889</t>
  </si>
  <si>
    <t>E-MV-10/16          2016/S 003-27153</t>
  </si>
  <si>
    <t xml:space="preserve">E-1/17                   2017/S 0F3-007050             </t>
  </si>
  <si>
    <t>E-MV-1/17            2017/S 0F3-0011736</t>
  </si>
  <si>
    <t xml:space="preserve">E-2/17                   2017/S 0F3-0017793           </t>
  </si>
  <si>
    <t>E-MV-2/17            2017/S 0F3-0018957</t>
  </si>
  <si>
    <t xml:space="preserve">Sanacija kolnih površina na stalnom graničnom prijelazu za međunarodni promet putnika i roba s inspekcijskim službama u cestovnom prometu Stara Gradiška </t>
  </si>
  <si>
    <t>E-MV-18/18          2018/S 0F3-0033275</t>
  </si>
  <si>
    <t>E-2/18                   2018/S 0F3-0035494</t>
  </si>
  <si>
    <t>E-MV-7/18            2019/S 0F3-0002059</t>
  </si>
  <si>
    <t>08.06.2017.                         20 dana od dana uvođenja u posao</t>
  </si>
  <si>
    <t>16.05.2017.                         220 dana</t>
  </si>
  <si>
    <t>06.07.2017.                         20 dana od dana uvođenja u posao</t>
  </si>
  <si>
    <t xml:space="preserve">31.07.2017.                         30 dana </t>
  </si>
  <si>
    <t>22.08.2017.                        30 dana</t>
  </si>
  <si>
    <t xml:space="preserve">11.09.2017.                        30 dana </t>
  </si>
  <si>
    <t>11.09.2017.                         20 dana od dana uvođenja u posao</t>
  </si>
  <si>
    <t>22.09.2017.                       30 dana od dana uvođenja u posao</t>
  </si>
  <si>
    <t>04.10.2017.                     220 dana</t>
  </si>
  <si>
    <t>12.10.2017.                      20 dana od dana uvođenja u posao</t>
  </si>
  <si>
    <t>12.10.2017.                        20 dana od dana uvođenja u posao</t>
  </si>
  <si>
    <t>13.10.2017.                      20 dana od dana uvođenja u posao</t>
  </si>
  <si>
    <t>03.11.2017.                      20 dana od dana uvođenja u posao</t>
  </si>
  <si>
    <t>03.11.2017.                       12 mjeseci</t>
  </si>
  <si>
    <t>12.12.2017.                        30 dana od dana uvođenja u posao</t>
  </si>
  <si>
    <t>23.11.2017.                         zimska sezona 2017/18</t>
  </si>
  <si>
    <t>02.02.2018.                         30 dana od dana uvođenja u posao</t>
  </si>
  <si>
    <t>29.1.2018.                           20 dana od dana uvođenja u posao</t>
  </si>
  <si>
    <t>8.2.2018.                            180 dana</t>
  </si>
  <si>
    <t>08.02.2017.                         do kraja 2017.</t>
  </si>
  <si>
    <t>26.01.2017.                       do kraja 2017.</t>
  </si>
  <si>
    <t>22.02.2017.                         5 dana</t>
  </si>
  <si>
    <t>10.03.2017.                          15 dana</t>
  </si>
  <si>
    <t>13.03.2017.                      15 dana</t>
  </si>
  <si>
    <t>16.03.2017.                         60 dana</t>
  </si>
  <si>
    <t>16.03.2017.                         5 dana</t>
  </si>
  <si>
    <t>20.03.2017.                        5 dana</t>
  </si>
  <si>
    <t>23.03.2017.                         10 dana</t>
  </si>
  <si>
    <t>04.04.2017.                         15 dana</t>
  </si>
  <si>
    <t>05.04.2017.                      15 dana</t>
  </si>
  <si>
    <t>05.04.2017.                         15 dana</t>
  </si>
  <si>
    <t>27.04.2017.                         15 dana</t>
  </si>
  <si>
    <t>04.05.2017.                         15 dana</t>
  </si>
  <si>
    <t>25.05.2017.                        15 dana</t>
  </si>
  <si>
    <t>02.05.2017.                          30 dana</t>
  </si>
  <si>
    <t>30.05.2017.                        15 dana</t>
  </si>
  <si>
    <t>12.05.2017.                        30 dana</t>
  </si>
  <si>
    <t>15.05.2017.                        do kraja 2017.</t>
  </si>
  <si>
    <t>30.05.2017.                          45 dana</t>
  </si>
  <si>
    <t>07.06.2017.                      15 dana</t>
  </si>
  <si>
    <t>05.06.2017.                        2 dana</t>
  </si>
  <si>
    <t>03.07.2017.                         15 dana</t>
  </si>
  <si>
    <t>03.07.2017.                         30 dana od dana uvođenja u posao</t>
  </si>
  <si>
    <t>13.07.2017.                      15 dana</t>
  </si>
  <si>
    <t>29.06.2017.                          5 dana</t>
  </si>
  <si>
    <t>16.06.2017.                         5 dana</t>
  </si>
  <si>
    <t>21.07.2017.                         40 dana</t>
  </si>
  <si>
    <t>25.07.2017.                       15 dana</t>
  </si>
  <si>
    <t xml:space="preserve">19.06.2017.                        5 dana </t>
  </si>
  <si>
    <t>26.09.2017.                       15 dana</t>
  </si>
  <si>
    <t xml:space="preserve">10.10.2017.                         15 dana </t>
  </si>
  <si>
    <t xml:space="preserve">09.10.2017.                         15 dana </t>
  </si>
  <si>
    <t xml:space="preserve">04.10.2017.                         15 dana </t>
  </si>
  <si>
    <t xml:space="preserve">06.10.2017.                         15 dana </t>
  </si>
  <si>
    <t xml:space="preserve">25.10.2017.                        15 dana </t>
  </si>
  <si>
    <t xml:space="preserve">04.10.2017.                       5 dana </t>
  </si>
  <si>
    <t>03.11.2017.                         zimska sezona 2017/18</t>
  </si>
  <si>
    <t xml:space="preserve">10.11.2017.                         15 dana </t>
  </si>
  <si>
    <t xml:space="preserve">23.11.2017.                         5 dana </t>
  </si>
  <si>
    <t xml:space="preserve">06.11.2017.                         15 dana </t>
  </si>
  <si>
    <t xml:space="preserve">10.11.2017.                          15 dana </t>
  </si>
  <si>
    <t xml:space="preserve">23.11.2017.                         15 dana </t>
  </si>
  <si>
    <t xml:space="preserve">01.12.2017.                         35 dana </t>
  </si>
  <si>
    <t xml:space="preserve">12.12.2017.                      15 dana </t>
  </si>
  <si>
    <t xml:space="preserve">27.11.2017.                      20 dana </t>
  </si>
  <si>
    <t xml:space="preserve">08.12.2017.                      15 dana </t>
  </si>
  <si>
    <t xml:space="preserve">13.12.2017.                         15 dana </t>
  </si>
  <si>
    <t xml:space="preserve">27.12.2017.                         15 dana </t>
  </si>
  <si>
    <t xml:space="preserve">29.12.2017.                         15 dana </t>
  </si>
  <si>
    <t xml:space="preserve">29.12.2017.                        15 dana </t>
  </si>
  <si>
    <t>01.01.2018.                         do kraja 2018.</t>
  </si>
  <si>
    <t>5.12.2018                            60 dana</t>
  </si>
  <si>
    <t>27.12.2018                         15 dana</t>
  </si>
  <si>
    <t>27.12.2018                        15 dana</t>
  </si>
  <si>
    <t>17.12.2018                         15 dana</t>
  </si>
  <si>
    <t>4.12.2018                          15 dana</t>
  </si>
  <si>
    <t>12.12.2018                         do završetka geotehničkih radova</t>
  </si>
  <si>
    <t>3.12.2018                         15 dana</t>
  </si>
  <si>
    <t>3.12.2018                           15 dana</t>
  </si>
  <si>
    <t>3.12.2018                          15 dana</t>
  </si>
  <si>
    <t>7.11.2018                         15 dana</t>
  </si>
  <si>
    <t>29.10.2018                          60 dana</t>
  </si>
  <si>
    <t>29.10.2018                          90 dana</t>
  </si>
  <si>
    <t>29.10.2018                       60 dana</t>
  </si>
  <si>
    <t>19.10.2018                          90 dana</t>
  </si>
  <si>
    <t>7.11.2018                          15 dana</t>
  </si>
  <si>
    <t>7.11.2018                           15 dana</t>
  </si>
  <si>
    <t>11.10.2018                         60 dana</t>
  </si>
  <si>
    <t>11.10.2018                        60 dana</t>
  </si>
  <si>
    <t>10.10.2018                        90 dana</t>
  </si>
  <si>
    <t>9.10.2018                          90 dana</t>
  </si>
  <si>
    <t>9.10.2018                            60 dana</t>
  </si>
  <si>
    <t>10.10.2018                       90 dana</t>
  </si>
  <si>
    <t>24.9.2018                            30 dana</t>
  </si>
  <si>
    <t>24.9.2018                          15 dana</t>
  </si>
  <si>
    <t>2.10.2018                            15 dana</t>
  </si>
  <si>
    <t>19.9.2018                         15 dana</t>
  </si>
  <si>
    <t>27.8.2018                            15 dana</t>
  </si>
  <si>
    <t>16.8.2018                           do završetka radova</t>
  </si>
  <si>
    <t>16.8.2018                           15 dana</t>
  </si>
  <si>
    <t>3.8.2018                              15 dana</t>
  </si>
  <si>
    <t>2.8.2018                              15 dana</t>
  </si>
  <si>
    <t>2.8.2018                            15 dana</t>
  </si>
  <si>
    <t>31.7.2018                            15 dana</t>
  </si>
  <si>
    <t>23.7.2018                         15 dana</t>
  </si>
  <si>
    <t>23.7.2018                          15 dana</t>
  </si>
  <si>
    <t>23.7.2018                            15 dana</t>
  </si>
  <si>
    <t>25.1.2018                         15 dana</t>
  </si>
  <si>
    <t>05.05.2017.                         120 dana</t>
  </si>
  <si>
    <t>29.06.2018.                         60 dana</t>
  </si>
  <si>
    <t>07.09.2018.                         30 dana</t>
  </si>
  <si>
    <t xml:space="preserve">08.05.2018.                      30 dana </t>
  </si>
  <si>
    <t>25.10.2018.                         20 dana od dana uvođenja u posao</t>
  </si>
  <si>
    <t>22.03.2018.                      20 dana</t>
  </si>
  <si>
    <t>22.10.2018.                        20 dana od dana uvođenja u posao</t>
  </si>
  <si>
    <t>26.10.2018.                       20 dana od dana uvođenja u posao</t>
  </si>
  <si>
    <t>21.12.2018.                      30 dana</t>
  </si>
  <si>
    <t>6.4.2018.                          20 dana od uvođenja u posao</t>
  </si>
  <si>
    <t>18.04.2018.                         30 dana od dana uvođenja u posao</t>
  </si>
  <si>
    <t>26.10.2018.                         20 dana od dana uvođenja u posao</t>
  </si>
  <si>
    <t>23.11.2018.                      90 dana</t>
  </si>
  <si>
    <t>30.11.2018.                         90 dana</t>
  </si>
  <si>
    <t>27.11.2018.                         90 dana</t>
  </si>
  <si>
    <t>16.11.2018.                         20 dana</t>
  </si>
  <si>
    <t>20.2.2018                            31.12.2018.</t>
  </si>
  <si>
    <t>28.11.2018                          zimska sezona 18/19</t>
  </si>
  <si>
    <t>1.3.2018                              31.12.2018.</t>
  </si>
  <si>
    <t>28.11.2018                       zimska sezona 18/19</t>
  </si>
  <si>
    <t>9.5.2018                              15 dana</t>
  </si>
  <si>
    <t>19.3.2018                         15 dana</t>
  </si>
  <si>
    <t>9.2.2018                           15 dana</t>
  </si>
  <si>
    <t>28.12.2018                          8 mjeseci od početka izvođenja radova</t>
  </si>
  <si>
    <t>27.11.2018                          45 dana</t>
  </si>
  <si>
    <t>2.3.2018                              15 dana</t>
  </si>
  <si>
    <t>31.7.2018                          15 dana</t>
  </si>
  <si>
    <t>6.3.2018                           15 dana</t>
  </si>
  <si>
    <t>27.2.2018                         15 dana</t>
  </si>
  <si>
    <t>27.2.2018                          15 dana</t>
  </si>
  <si>
    <t>13.3.2018                          15 dana</t>
  </si>
  <si>
    <t>19.3.2018                          15 dana</t>
  </si>
  <si>
    <t>20.4.2018                           15 dana</t>
  </si>
  <si>
    <t>20.4.2018                         15 dana</t>
  </si>
  <si>
    <t>17.4.2018                           15 dana</t>
  </si>
  <si>
    <t>27.4.2018                          15 dana</t>
  </si>
  <si>
    <t>23.4.2018                          15 dana</t>
  </si>
  <si>
    <t>30.4.2018                         15 dana</t>
  </si>
  <si>
    <t>14.5.2018                             15 dana</t>
  </si>
  <si>
    <t>23.5.2018                          15 dana</t>
  </si>
  <si>
    <t>STROJNI ISKOP-TRANSPORT "ZAJEC" vl. Vladimir Zajec, Zabok</t>
  </si>
  <si>
    <t>27.06.2019.                        30 dana</t>
  </si>
  <si>
    <t>13.03.2019.                          30 dana</t>
  </si>
  <si>
    <t>31.01.2019.                        30 dana</t>
  </si>
  <si>
    <t>11.1.2019.                          12 mjeseci</t>
  </si>
  <si>
    <t>11.1.2019.                           12 mjeseci</t>
  </si>
  <si>
    <t>11.1.2019.                         12 mjeseci</t>
  </si>
  <si>
    <t>7.2.2019.                             10 dana</t>
  </si>
  <si>
    <t>8.2.2019.                             15 dana</t>
  </si>
  <si>
    <t>8.2.2019.                           15 dana</t>
  </si>
  <si>
    <t>5.3.2019.                             90 dana</t>
  </si>
  <si>
    <t>11.3.2019.                           15 dana</t>
  </si>
  <si>
    <t>12.3.2019.                           30 dana</t>
  </si>
  <si>
    <t>25.3.2019.                           15 dana</t>
  </si>
  <si>
    <t>3.4.2019.                             30 dana</t>
  </si>
  <si>
    <t>9.4.2019.                            15 dana</t>
  </si>
  <si>
    <t>9.4.2019.                           15 dana</t>
  </si>
  <si>
    <t>9.4.2019.                             15 dana</t>
  </si>
  <si>
    <t>12.4.2019.                           15 dana</t>
  </si>
  <si>
    <t>25.4.2019.                           15 dana</t>
  </si>
  <si>
    <t>26.4.2019                            30 dana</t>
  </si>
  <si>
    <t>30.4.2019.                           15 dana</t>
  </si>
  <si>
    <t>13.5.2019.                           15 dana</t>
  </si>
  <si>
    <t>13.5.2019.                         15 dana</t>
  </si>
  <si>
    <t>14.5.2019.                           15 dana</t>
  </si>
  <si>
    <t>15.5.2019.                        15 dana</t>
  </si>
  <si>
    <t>29.5.2019                            30 dana</t>
  </si>
  <si>
    <t>29.5.2019.                        15 dana</t>
  </si>
  <si>
    <t>19.6.2019.                        15 dana</t>
  </si>
  <si>
    <t>21.6.2019.                         15 dana</t>
  </si>
  <si>
    <t>27.6.2019.                          15 dana</t>
  </si>
  <si>
    <t>27.6.2019.                         15 dana</t>
  </si>
  <si>
    <t>27.6.2019.                           15 dana</t>
  </si>
  <si>
    <t>28.6.2019.                           15 dana</t>
  </si>
  <si>
    <t>28.6.2019.                          15 dana</t>
  </si>
  <si>
    <t>08.02.2019.                        30 dana</t>
  </si>
  <si>
    <t>03.05.2019.                       30 dana</t>
  </si>
  <si>
    <t>15.03.2019.                         30 dana</t>
  </si>
  <si>
    <t>22.05.2019.                         20 dana</t>
  </si>
  <si>
    <t>MATMETAL SISTEM d.o.o. Sesvete</t>
  </si>
  <si>
    <t>STOLARIJA HORVAT, vl. Vladimir Horvat,  Poznanovec</t>
  </si>
  <si>
    <t>APZ HIDRIA d.o.o. Zagreb</t>
  </si>
  <si>
    <t>PLASTMETAL, vl. Stjepan Domenkuš, Sesvete</t>
  </si>
  <si>
    <t>K 2 d.o.o. Rijeka</t>
  </si>
  <si>
    <t>PROJEKTGRADNJA PLUS d.o.o. Gornja Vrba</t>
  </si>
  <si>
    <t>14.8.2019.                           20 dana od uvođenja u posao</t>
  </si>
  <si>
    <t>6.12.2019.                           15 dana od dana uvođenja u posao</t>
  </si>
  <si>
    <t>26.07.2019.                         30 dana</t>
  </si>
  <si>
    <t>18.09.2019.                         40 dana</t>
  </si>
  <si>
    <t>18.09.2019.                        50 dana</t>
  </si>
  <si>
    <t>18.09.2019.                         50 dana</t>
  </si>
  <si>
    <t>24.09.2019.                         50 dana</t>
  </si>
  <si>
    <t>13.11.2019.                          30 dana</t>
  </si>
  <si>
    <t>9.7.2019.                            15 dana</t>
  </si>
  <si>
    <t>10.7.2019.                         15 dana</t>
  </si>
  <si>
    <t>19.9.2019.                         15 dana</t>
  </si>
  <si>
    <t>19.9.2019.                           15 dana</t>
  </si>
  <si>
    <t>21.10.2019.                      15 dana</t>
  </si>
  <si>
    <t>23.10.2019.                      15 dana</t>
  </si>
  <si>
    <t>23.10.2019.                         15 dana</t>
  </si>
  <si>
    <t>24.10.2019.                         15 dana</t>
  </si>
  <si>
    <t>28.10.2019.                         15 dana</t>
  </si>
  <si>
    <t>6.11.2019.                           15 dana</t>
  </si>
  <si>
    <t>7.11.2019.                           15 dana</t>
  </si>
  <si>
    <t>13.11.2019.                          15 dana</t>
  </si>
  <si>
    <t>14.11.2019.                         15 dana</t>
  </si>
  <si>
    <t>19.11.2019.                         15 dana</t>
  </si>
  <si>
    <t>25.11.2019.                        15 dana</t>
  </si>
  <si>
    <t>25.11.2019.                       15 dana</t>
  </si>
  <si>
    <t>25.11.2019.                         15 dana</t>
  </si>
  <si>
    <t>29.11.2019.                        15 dana</t>
  </si>
  <si>
    <t>4.12.2019                            45 dana</t>
  </si>
  <si>
    <t>4.12.2019.                         15 dana</t>
  </si>
  <si>
    <t>31.12.2019.                         15 dana</t>
  </si>
  <si>
    <t>03.05.2019.                         40 dana od dana uvođenja u posao</t>
  </si>
  <si>
    <t>03.05.2019.                       40 dana od dana uvođenja u posao</t>
  </si>
  <si>
    <t>04.07.2019.                      90 dana od dana uvođenja u posao</t>
  </si>
  <si>
    <t>16.08.2019.                      70 dana od dana uvođenja u posao</t>
  </si>
  <si>
    <t>27.08.2019.                         80 dana od dana uvođenja u posao</t>
  </si>
  <si>
    <t>11.09.2019.                      70 dana od dana uvođenja u posao</t>
  </si>
  <si>
    <t>22.08.2019.                         12 mjeseci</t>
  </si>
  <si>
    <t>E-MV-4/19   2019/S 0F3-0030234</t>
  </si>
  <si>
    <t>E-MV-3/19            2019/S 0F3-0036338</t>
  </si>
  <si>
    <t>E-MV-2/19         2019/S 0F3-0036336</t>
  </si>
  <si>
    <t>E-MV12/19    2019/S 0F3-0037825</t>
  </si>
  <si>
    <t xml:space="preserve">E-MV-6/19     2019/S 0F3-0036332            </t>
  </si>
  <si>
    <t xml:space="preserve">Zimsko održavanje prometnih površina sezona 2019/2020 na stalnom graničnom prijelazu za međunarodni promet putnika i robas inspekcijskim službama u cestovnom prometu Nova Sela </t>
  </si>
  <si>
    <t>Zimsko održavanje prometnih površina sezona 2019/2020 na stalnom graničnom prijelazu za međunarodni promet putnika i roba u cestovnom prometu Rupa</t>
  </si>
  <si>
    <t xml:space="preserve">Zimsko održavanje prometnih površina sezona 2019/2020 na stalnom graničnom prijelazu za međunarodni promet putnika i roba u cestovnom prometu Bregana </t>
  </si>
  <si>
    <t>Zamjena rasvjete natstrešnice na stalnom graničnom prijelazu za međunarodni promet putnika i roba u cestovnom prometu Maljevac</t>
  </si>
  <si>
    <t>Izrada instalacija i montažne opreme za automatsko vaganje na ulaznoj i izlaznoj vagi na stalnom graničnom prijelazu za međunarodni promet putnika i roba u cestovnom prometu Maljevac</t>
  </si>
  <si>
    <t>Izrada temelja za objekt druge linijekontrole na stalnom graničnom prijelazu za međunarodni promet putnika i roba u cestovnom prometu Maljevac</t>
  </si>
  <si>
    <t>"PLASTMETAL" vl. Stjepan Domenkuš Sesvete, Vugrovec, A. Šenoe 69</t>
  </si>
  <si>
    <t>EUROMODUL d.o.o. Kukuljanovo, Kukuljanovo 335</t>
  </si>
  <si>
    <t>20.08.2019.</t>
  </si>
  <si>
    <t>09.12.2019.</t>
  </si>
  <si>
    <t>16.08.2019.</t>
  </si>
  <si>
    <t>23.07.2019.</t>
  </si>
  <si>
    <t>31.12,2019.</t>
  </si>
  <si>
    <t>16.12.2019.</t>
  </si>
  <si>
    <t>20.03.2012.                        150 dana</t>
  </si>
  <si>
    <t>čl.28. st.2. t.4. ZOJN</t>
  </si>
  <si>
    <t>29.06.2019.</t>
  </si>
  <si>
    <t>29.10.2018.                       na 2 godine</t>
  </si>
  <si>
    <t>01.09.2016. na godinu dana</t>
  </si>
  <si>
    <t>29.08.2016. na 2 godine</t>
  </si>
  <si>
    <t>05.12.2019. na godinu dana</t>
  </si>
  <si>
    <t>31.10.2018. na godinu dana</t>
  </si>
  <si>
    <t>PLETER-USLUGE d.o.o. Zagreb, Čerinina 23</t>
  </si>
  <si>
    <t>Sanacija maske nadstrešnice i kontrolnih kućica na stalnom graničnom prijelazu za međunarodni promet putnika i roba u cestovnom prometu Goričan</t>
  </si>
  <si>
    <t>Uređenje prostorija na stalnom graničnom prijelazu za međunarodni promet putnika i roba u cestovnom prometu Goričan</t>
  </si>
  <si>
    <t>Izrada temelja za objekt druge linije kontrole na stalnom graničnom prijelazu za međunarodni promet putnika i roba u cestovnom prometu Slavonski Šamac</t>
  </si>
  <si>
    <t>17.7.2019. 45 dana od dana zaključivanja ugovora</t>
  </si>
  <si>
    <t>104.1.</t>
  </si>
  <si>
    <t>105.1.</t>
  </si>
  <si>
    <t>106.1.</t>
  </si>
  <si>
    <t>Ugovor za čišćenje, grupa 26.</t>
  </si>
  <si>
    <t>Ugovor za čišćenje, grupa 27.</t>
  </si>
  <si>
    <t>3/209-26</t>
  </si>
  <si>
    <t>3.138.491,36 kn, odnosno 3.923.114,20 kn s PDV-om</t>
  </si>
  <si>
    <t>2 godine</t>
  </si>
  <si>
    <t>Gorivo, grupa 3: Plinsko ulje LU EL</t>
  </si>
  <si>
    <t>Gorivo, grupa 4: Plinsko ulje LU EL</t>
  </si>
  <si>
    <t>01.10.2019.-30.09.2020.</t>
  </si>
  <si>
    <t>16.838.509,50 bez PDV-a</t>
  </si>
  <si>
    <t>Ugovor za zaštitarske usluge</t>
  </si>
  <si>
    <t>5/2019-1</t>
  </si>
  <si>
    <t>28.09.2019.-28.09.2021.</t>
  </si>
  <si>
    <t>107.1.</t>
  </si>
  <si>
    <t>107.2.</t>
  </si>
  <si>
    <t>107.3.</t>
  </si>
  <si>
    <t>108.1.</t>
  </si>
  <si>
    <t>12-19-VV</t>
  </si>
  <si>
    <t>140.554.771,00 bez PDV-a</t>
  </si>
  <si>
    <t>01.04.2019.-31.03.2020.</t>
  </si>
  <si>
    <t>Ugovor za Sektor za računovodstvo</t>
  </si>
  <si>
    <t>Ugovor za Zavod za makroekonomske analize i projekcije</t>
  </si>
  <si>
    <t>01.11.2019.-31.10.2020.</t>
  </si>
  <si>
    <t>3.889,09 (ukupan broj leasing rata je 60)</t>
  </si>
  <si>
    <t>Nabava motornih vozila putem financijskog lesinga</t>
  </si>
  <si>
    <t>10/2018-12</t>
  </si>
  <si>
    <t>Ugovor o operativnom leasingu br.PFGH-003/FL</t>
  </si>
  <si>
    <t>Usluga izrade aplikativnog rješenja za unos evidencijskih temeljnica i podrška izrađenom rješenju</t>
  </si>
  <si>
    <t>2019/S 0F3-0041844</t>
  </si>
  <si>
    <t>15 mjeseci</t>
  </si>
  <si>
    <t>Teched savjetovanje</t>
  </si>
  <si>
    <t>Ugovor o uvjetima pruženja HITRONet usluga</t>
  </si>
  <si>
    <t xml:space="preserve"> </t>
  </si>
  <si>
    <t>01.07.2019. (godinu dana)</t>
  </si>
  <si>
    <t>FINA Zagreb, OIB: 85821130368</t>
  </si>
  <si>
    <t>01.07.2020.</t>
  </si>
  <si>
    <t>Ugovor o nabavi aktivne mrežne opreme</t>
  </si>
  <si>
    <t>32/19.</t>
  </si>
  <si>
    <t>05.07.2019. (godinu dana)</t>
  </si>
  <si>
    <t>STORM COMPUTERS d.o.o. Zagreb, OIB: 20142998436</t>
  </si>
  <si>
    <t>05.07.2020.</t>
  </si>
  <si>
    <t>Ugovor o nabavi održavanja i tehničke podrške radu računalno komunikacijske mreže informacijskog sustava Ministarstva financija</t>
  </si>
  <si>
    <t>11/19.</t>
  </si>
  <si>
    <t>02.09.2019. (godinu dana)</t>
  </si>
  <si>
    <t>02.09.2020.</t>
  </si>
  <si>
    <t>Ugovor o nabavi sustava za neprekidno napajanje (UPS)</t>
  </si>
  <si>
    <t>46/19.</t>
  </si>
  <si>
    <t>05.09.2019. (godinu dana)</t>
  </si>
  <si>
    <t>ADEO d.o.o. Osijek, OIB: 62428114050</t>
  </si>
  <si>
    <t>05.09.2020.</t>
  </si>
  <si>
    <t xml:space="preserve">Ugovor o održavanju sustava za prolaz Internet prometa i elektroničke pošte </t>
  </si>
  <si>
    <t>6/19.</t>
  </si>
  <si>
    <t xml:space="preserve">16.09.2019. (godinu dana) </t>
  </si>
  <si>
    <t>SAGENA INFORMATIČKI INŽENJERING d.o.o. Zagreb, OIB: 41044313807</t>
  </si>
  <si>
    <t xml:space="preserve">16.09.2020. </t>
  </si>
  <si>
    <t>Ugovor o nabavi opreme za telefonsku mrežu</t>
  </si>
  <si>
    <t>156/19.</t>
  </si>
  <si>
    <t xml:space="preserve">04.11.2019. (godinu dana) </t>
  </si>
  <si>
    <t xml:space="preserve">04.11.2020. </t>
  </si>
  <si>
    <t xml:space="preserve">Ugovor o nabavi održavanja slobodne programske podrške na primjeni otvorenih standarda iz područja informatičko komunikacijskih tehnologija inf. sustava Ministarstva financija </t>
  </si>
  <si>
    <t>10/19.</t>
  </si>
  <si>
    <t>19.11.2019. (godinu dana)</t>
  </si>
  <si>
    <t>NIMIUM d.o.o. Zagreb, OIB: 13441397979</t>
  </si>
  <si>
    <t xml:space="preserve">19.11.2020. </t>
  </si>
  <si>
    <t xml:space="preserve">Ugovor o nabavi sustava za prolaz elektroničke pošte </t>
  </si>
  <si>
    <t>06.12.2019. (godinu dana)</t>
  </si>
  <si>
    <t>06.12.2020.</t>
  </si>
  <si>
    <t xml:space="preserve">Ugovor o nabavi sustava za prevenciju napada (IPS) </t>
  </si>
  <si>
    <t>44/19.</t>
  </si>
  <si>
    <t>Ugovor o nabavi licenci za postojeći sustav antivirusne zaštite</t>
  </si>
  <si>
    <t>3/19.</t>
  </si>
  <si>
    <t>13.12.2019. (godinu dana)</t>
  </si>
  <si>
    <t>NORT d.o.o. Zagreb, OIB: 50996247148</t>
  </si>
  <si>
    <t>13.12.2020.</t>
  </si>
  <si>
    <t>19.6.2018.</t>
  </si>
  <si>
    <t>49/19</t>
  </si>
  <si>
    <t>27.12.2019. za razdoblje
1.1.-31.12.2020.</t>
  </si>
  <si>
    <t>31.12.2020.</t>
  </si>
  <si>
    <t>Nabava aplikativnog rješenja za obradu ekonomskih podataka Macrobond Application</t>
  </si>
  <si>
    <t>161/19</t>
  </si>
  <si>
    <t>20.12.2019. za razdoblje 1.1.2020. -31.12.2020.</t>
  </si>
  <si>
    <t>MacroBond Financial AB</t>
  </si>
  <si>
    <t>Ugovor o izradi nacrta smjernica za provođenje Zakona o sprječavanju pranja novca i financiranju terorizma za Sektor računovođa, revizora i poreznih savjetnika</t>
  </si>
  <si>
    <t>155/19</t>
  </si>
  <si>
    <t>23.09.2019. sa rokom 30.11.2019.</t>
  </si>
  <si>
    <t>R.U.R d.o.o., Domžale, Groharjeva 4, 
Slovenija</t>
  </si>
  <si>
    <t>30.11.2019.</t>
  </si>
  <si>
    <t xml:space="preserve">Održavanje aplikativnih rješenja vezanih uz poslovne procese  plaćanja naknade  i analitiku otkupa stanova iz djelokruga Sektora za naknadu oduzete imovine </t>
  </si>
  <si>
    <t>65/19</t>
  </si>
  <si>
    <t>28.02.2019. na rok do 31.12.2019.</t>
  </si>
  <si>
    <t>Helix d.o.o. Za projektiranje informacijskih sustava, IX južna obala 18, Zagreb OIB 81776413664</t>
  </si>
  <si>
    <t>83.3.</t>
  </si>
  <si>
    <t>Usluge korištenja, održavanja  i razvoja novih funkcionalnosti informacijskog sustava Zavoda za makroekonomske analize i projekcije</t>
  </si>
  <si>
    <t>1.11.2018. - 31.10.2019</t>
  </si>
  <si>
    <t>01.04.2019. do 31.03.2019.</t>
  </si>
  <si>
    <t>Usluge korištenja, održavanja i razvoja novih funkcionalnosti informacijskog sustava Sektora za financije i računovodstvo</t>
  </si>
  <si>
    <t>01.04.2019.-31.03.2021.</t>
  </si>
  <si>
    <t>109.1.</t>
  </si>
  <si>
    <t>109.2.</t>
  </si>
  <si>
    <r>
      <t xml:space="preserve">RAZBOR d.o.o., Bednjanska 8/A, Zagreb
</t>
    </r>
    <r>
      <rPr>
        <b/>
        <sz val="8"/>
        <rFont val="Times New Roman"/>
        <family val="1"/>
        <charset val="238"/>
      </rPr>
      <t>TIJEKOM 2019. GODINE PROMIJENILI IME I SJEDIŠTE U 
APSOLON d.o.o., Jurišićeva 3/2, Zagreb</t>
    </r>
  </si>
  <si>
    <t>587.</t>
  </si>
  <si>
    <t>Tiskanje državnih biljega za 2019.</t>
  </si>
  <si>
    <t>Izrada nacrta smjernica za provođenje Zakona o sprječavanju pranja novca i financiranju terorizma za Sektor računovođa, revizora i poreznih savjetnika</t>
  </si>
  <si>
    <t>Dogradnja i prilagodba informacijskog sustava eGOP licencom standardnih web servisa (SOAP) uz razvoj novih metoda za potrebe integracije sa sustavom e-Likvidatura u Ministarstvu financija</t>
  </si>
  <si>
    <t>Usluge održavanja i podrške radu informacijskog sustava eGOP u Ministarstvu financija (uži dio)</t>
  </si>
  <si>
    <t>Agencija za komercijalnu djelatnost d.o.o.</t>
  </si>
  <si>
    <t>R.U.R. d.o.o.</t>
  </si>
  <si>
    <t>Infodom d.o.o.</t>
  </si>
  <si>
    <t>2.7.2019.</t>
  </si>
  <si>
    <t>23.9.2019.</t>
  </si>
  <si>
    <t>13.9.2019.</t>
  </si>
  <si>
    <t>7.6.2019.-7.6.2020.</t>
  </si>
  <si>
    <t>150/19</t>
  </si>
  <si>
    <t>154/19</t>
  </si>
  <si>
    <t>149/19</t>
  </si>
  <si>
    <t>404.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</si>
</sst>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kn&quot;;[Red]\-#,##0.00\ &quot;kn&quot;"/>
    <numFmt numFmtId="43" formatCode="_-* #,##0.00\ _k_n_-;\-* #,##0.00\ _k_n_-;_-* &quot;-&quot;??\ _k_n_-;_-@_-"/>
    <numFmt numFmtId="164" formatCode="d/m/yyyy/;@"/>
    <numFmt numFmtId="165" formatCode="dd/mm/yy/;@"/>
    <numFmt numFmtId="166" formatCode="#,##0.00\ _k_n"/>
    <numFmt numFmtId="167" formatCode="[$-1041A]#,##0.00;\-\ #,##0.00"/>
  </numFmts>
  <fonts count="30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C000"/>
      <name val="Times New Roman"/>
      <family val="1"/>
      <charset val="238"/>
    </font>
    <font>
      <sz val="8"/>
      <color theme="4"/>
      <name val="Times New Roman"/>
      <family val="1"/>
      <charset val="238"/>
    </font>
    <font>
      <sz val="8"/>
      <color rgb="FF00B0F0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i/>
      <sz val="8"/>
      <color rgb="FF00B05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B0F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8"/>
      <color rgb="FFFF0000"/>
      <name val="Times New Roman"/>
      <family val="1"/>
    </font>
    <font>
      <sz val="8"/>
      <name val="Times New Roman"/>
      <family val="1"/>
    </font>
    <font>
      <sz val="7"/>
      <color rgb="FFFF0000"/>
      <name val="Arial"/>
      <family val="2"/>
    </font>
    <font>
      <sz val="8"/>
      <color theme="1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name val="Arial"/>
      <family val="2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6" fillId="6" borderId="0" applyNumberFormat="0" applyBorder="0" applyAlignment="0" applyProtection="0"/>
    <xf numFmtId="0" fontId="21" fillId="0" borderId="0"/>
    <xf numFmtId="0" fontId="21" fillId="0" borderId="0"/>
    <xf numFmtId="0" fontId="26" fillId="8" borderId="0" applyNumberFormat="0" applyBorder="0" applyAlignment="0" applyProtection="0"/>
  </cellStyleXfs>
  <cellXfs count="271">
    <xf numFmtId="0" fontId="0" fillId="0" borderId="0" xfId="0"/>
    <xf numFmtId="4" fontId="8" fillId="3" borderId="1" xfId="0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17" fontId="9" fillId="3" borderId="1" xfId="6" applyNumberFormat="1" applyFont="1" applyFill="1" applyBorder="1" applyAlignment="1">
      <alignment horizontal="center" vertical="center" wrapText="1"/>
    </xf>
    <xf numFmtId="0" fontId="9" fillId="3" borderId="1" xfId="1" applyFont="1" applyFill="1" applyBorder="1"/>
    <xf numFmtId="4" fontId="9" fillId="3" borderId="1" xfId="1" applyNumberFormat="1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 vertical="center" wrapText="1"/>
    </xf>
    <xf numFmtId="8" fontId="9" fillId="3" borderId="1" xfId="3" applyNumberFormat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11" fillId="3" borderId="1" xfId="6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4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1" xfId="6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3" fontId="9" fillId="3" borderId="1" xfId="3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horizontal="center" vertical="center" wrapText="1"/>
    </xf>
    <xf numFmtId="49" fontId="9" fillId="3" borderId="1" xfId="6" applyNumberFormat="1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left" vertical="center" wrapText="1"/>
    </xf>
    <xf numFmtId="14" fontId="9" fillId="3" borderId="1" xfId="6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4" fontId="9" fillId="3" borderId="1" xfId="3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" fontId="10" fillId="3" borderId="13" xfId="0" applyNumberFormat="1" applyFont="1" applyFill="1" applyBorder="1" applyAlignment="1">
      <alignment horizontal="center" vertical="center" wrapText="1"/>
    </xf>
    <xf numFmtId="4" fontId="9" fillId="3" borderId="13" xfId="6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0" fontId="7" fillId="2" borderId="9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49" fontId="7" fillId="2" borderId="10" xfId="6" applyNumberFormat="1" applyFont="1" applyFill="1" applyBorder="1" applyAlignment="1">
      <alignment horizontal="center" vertical="center" wrapText="1"/>
    </xf>
    <xf numFmtId="14" fontId="7" fillId="2" borderId="10" xfId="6" applyNumberFormat="1" applyFont="1" applyFill="1" applyBorder="1" applyAlignment="1">
      <alignment horizontal="center" vertical="center" wrapText="1"/>
    </xf>
    <xf numFmtId="4" fontId="7" fillId="2" borderId="10" xfId="6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/>
    </xf>
    <xf numFmtId="0" fontId="8" fillId="3" borderId="0" xfId="0" applyFont="1" applyFill="1" applyBorder="1"/>
    <xf numFmtId="4" fontId="8" fillId="0" borderId="13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4" fontId="9" fillId="3" borderId="5" xfId="6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9" fontId="7" fillId="3" borderId="1" xfId="6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wrapText="1"/>
    </xf>
    <xf numFmtId="0" fontId="7" fillId="2" borderId="8" xfId="6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/>
    </xf>
    <xf numFmtId="0" fontId="7" fillId="3" borderId="20" xfId="6" applyFont="1" applyFill="1" applyBorder="1" applyAlignment="1">
      <alignment horizontal="center" vertical="center" wrapText="1"/>
    </xf>
    <xf numFmtId="0" fontId="8" fillId="3" borderId="0" xfId="6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9" fillId="0" borderId="0" xfId="1" applyFont="1" applyBorder="1"/>
    <xf numFmtId="4" fontId="8" fillId="0" borderId="19" xfId="0" applyNumberFormat="1" applyFont="1" applyBorder="1" applyAlignment="1">
      <alignment horizontal="center" vertical="center"/>
    </xf>
    <xf numFmtId="0" fontId="9" fillId="0" borderId="20" xfId="1" applyFont="1" applyBorder="1"/>
    <xf numFmtId="0" fontId="7" fillId="3" borderId="23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center" vertical="center"/>
    </xf>
    <xf numFmtId="4" fontId="9" fillId="3" borderId="7" xfId="6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left" vertical="center" wrapText="1"/>
    </xf>
    <xf numFmtId="0" fontId="9" fillId="3" borderId="12" xfId="1" applyFont="1" applyFill="1" applyBorder="1" applyAlignment="1">
      <alignment horizontal="center" vertical="center"/>
    </xf>
    <xf numFmtId="16" fontId="7" fillId="3" borderId="12" xfId="1" applyNumberFormat="1" applyFont="1" applyFill="1" applyBorder="1" applyAlignment="1">
      <alignment horizontal="center" vertical="center"/>
    </xf>
    <xf numFmtId="16" fontId="9" fillId="3" borderId="12" xfId="1" applyNumberFormat="1" applyFont="1" applyFill="1" applyBorder="1" applyAlignment="1">
      <alignment horizontal="center" vertical="center"/>
    </xf>
    <xf numFmtId="16" fontId="7" fillId="3" borderId="12" xfId="6" applyNumberFormat="1" applyFont="1" applyFill="1" applyBorder="1" applyAlignment="1">
      <alignment horizontal="center" vertical="center" wrapText="1"/>
    </xf>
    <xf numFmtId="16" fontId="9" fillId="3" borderId="12" xfId="6" applyNumberFormat="1" applyFont="1" applyFill="1" applyBorder="1" applyAlignment="1">
      <alignment horizontal="center" vertical="center" wrapText="1"/>
    </xf>
    <xf numFmtId="0" fontId="9" fillId="3" borderId="12" xfId="6" applyFont="1" applyFill="1" applyBorder="1" applyAlignment="1">
      <alignment horizontal="center"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0" fontId="9" fillId="3" borderId="7" xfId="1" applyFont="1" applyFill="1" applyBorder="1"/>
    <xf numFmtId="4" fontId="9" fillId="3" borderId="7" xfId="1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8" fontId="9" fillId="3" borderId="7" xfId="3" applyNumberFormat="1" applyFont="1" applyFill="1" applyBorder="1" applyAlignment="1">
      <alignment horizontal="center" vertical="center"/>
    </xf>
    <xf numFmtId="8" fontId="9" fillId="3" borderId="7" xfId="3" applyNumberFormat="1" applyFont="1" applyFill="1" applyBorder="1" applyAlignment="1">
      <alignment horizontal="center" vertical="center" wrapText="1"/>
    </xf>
    <xf numFmtId="43" fontId="9" fillId="3" borderId="7" xfId="3" applyFont="1" applyFill="1" applyBorder="1" applyAlignment="1">
      <alignment vertical="center" wrapText="1"/>
    </xf>
    <xf numFmtId="8" fontId="9" fillId="3" borderId="7" xfId="3" applyNumberFormat="1" applyFont="1" applyFill="1" applyBorder="1" applyAlignment="1">
      <alignment vertical="center" wrapText="1"/>
    </xf>
    <xf numFmtId="4" fontId="9" fillId="3" borderId="7" xfId="3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 wrapText="1"/>
    </xf>
    <xf numFmtId="4" fontId="9" fillId="3" borderId="7" xfId="5" applyNumberFormat="1" applyFont="1" applyFill="1" applyBorder="1" applyAlignment="1">
      <alignment horizontal="center" vertical="center" wrapText="1"/>
    </xf>
    <xf numFmtId="4" fontId="9" fillId="3" borderId="7" xfId="1" applyNumberFormat="1" applyFont="1" applyFill="1" applyBorder="1" applyAlignment="1">
      <alignment horizontal="center" vertical="center" wrapText="1"/>
    </xf>
    <xf numFmtId="4" fontId="11" fillId="3" borderId="7" xfId="6" applyNumberFormat="1" applyFont="1" applyFill="1" applyBorder="1" applyAlignment="1">
      <alignment horizontal="center" vertical="center" wrapText="1"/>
    </xf>
    <xf numFmtId="4" fontId="15" fillId="3" borderId="7" xfId="1" applyNumberFormat="1" applyFont="1" applyFill="1" applyBorder="1" applyAlignment="1">
      <alignment horizontal="center" vertical="center" wrapText="1"/>
    </xf>
    <xf numFmtId="4" fontId="15" fillId="3" borderId="13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11" fillId="3" borderId="0" xfId="0" applyFont="1" applyFill="1"/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7" fillId="0" borderId="20" xfId="1" applyFont="1" applyBorder="1" applyAlignment="1">
      <alignment horizontal="left"/>
    </xf>
    <xf numFmtId="0" fontId="7" fillId="0" borderId="0" xfId="1" applyFont="1" applyBorder="1"/>
    <xf numFmtId="0" fontId="11" fillId="0" borderId="21" xfId="0" applyFont="1" applyBorder="1"/>
    <xf numFmtId="0" fontId="11" fillId="0" borderId="22" xfId="0" applyFont="1" applyBorder="1"/>
    <xf numFmtId="0" fontId="7" fillId="3" borderId="1" xfId="6" applyFont="1" applyFill="1" applyBorder="1" applyAlignment="1">
      <alignment horizontal="left" vertical="center" wrapText="1"/>
    </xf>
    <xf numFmtId="4" fontId="7" fillId="3" borderId="1" xfId="6" applyNumberFormat="1" applyFont="1" applyFill="1" applyBorder="1" applyAlignment="1">
      <alignment horizontal="center" vertical="center" wrapText="1"/>
    </xf>
    <xf numFmtId="14" fontId="7" fillId="3" borderId="1" xfId="6" applyNumberFormat="1" applyFont="1" applyFill="1" applyBorder="1" applyAlignment="1">
      <alignment horizontal="center" vertical="center" wrapText="1"/>
    </xf>
    <xf numFmtId="4" fontId="18" fillId="0" borderId="0" xfId="0" applyNumberFormat="1" applyFont="1" applyBorder="1" applyAlignment="1">
      <alignment horizontal="center" vertical="center"/>
    </xf>
    <xf numFmtId="4" fontId="7" fillId="3" borderId="7" xfId="6" applyNumberFormat="1" applyFont="1" applyFill="1" applyBorder="1" applyAlignment="1">
      <alignment horizontal="center" vertical="center" wrapText="1"/>
    </xf>
    <xf numFmtId="17" fontId="7" fillId="3" borderId="1" xfId="6" applyNumberFormat="1" applyFont="1" applyFill="1" applyBorder="1" applyAlignment="1">
      <alignment horizontal="center" vertical="center" wrapText="1"/>
    </xf>
    <xf numFmtId="0" fontId="7" fillId="3" borderId="1" xfId="1" applyFont="1" applyFill="1" applyBorder="1"/>
    <xf numFmtId="49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distributed" wrapText="1"/>
    </xf>
    <xf numFmtId="49" fontId="7" fillId="3" borderId="1" xfId="1" applyNumberFormat="1" applyFont="1" applyFill="1" applyBorder="1" applyAlignment="1">
      <alignment horizontal="center" vertical="center" wrapText="1"/>
    </xf>
    <xf numFmtId="8" fontId="7" fillId="3" borderId="1" xfId="3" applyNumberFormat="1" applyFont="1" applyFill="1" applyBorder="1" applyAlignment="1">
      <alignment horizontal="center" vertical="center"/>
    </xf>
    <xf numFmtId="8" fontId="7" fillId="3" borderId="1" xfId="3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8" fontId="7" fillId="3" borderId="1" xfId="3" applyNumberFormat="1" applyFont="1" applyFill="1" applyBorder="1" applyAlignment="1">
      <alignment vertical="center" wrapText="1"/>
    </xf>
    <xf numFmtId="4" fontId="7" fillId="3" borderId="1" xfId="5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19" fillId="3" borderId="1" xfId="6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4" fontId="20" fillId="3" borderId="1" xfId="1" applyNumberFormat="1" applyFont="1" applyFill="1" applyBorder="1" applyAlignment="1">
      <alignment horizontal="center" vertical="center" wrapText="1"/>
    </xf>
    <xf numFmtId="49" fontId="6" fillId="3" borderId="1" xfId="6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" xfId="0" applyFont="1" applyBorder="1"/>
    <xf numFmtId="0" fontId="11" fillId="0" borderId="19" xfId="0" applyFont="1" applyBorder="1"/>
    <xf numFmtId="14" fontId="7" fillId="3" borderId="1" xfId="1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0" fontId="9" fillId="3" borderId="17" xfId="1" applyFont="1" applyFill="1" applyBorder="1" applyAlignment="1">
      <alignment horizontal="center" wrapText="1"/>
    </xf>
    <xf numFmtId="0" fontId="9" fillId="3" borderId="17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4" fontId="9" fillId="3" borderId="18" xfId="6" applyNumberFormat="1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center" vertical="center" wrapText="1"/>
    </xf>
    <xf numFmtId="14" fontId="9" fillId="3" borderId="1" xfId="6" applyNumberFormat="1" applyFont="1" applyFill="1" applyBorder="1" applyAlignment="1">
      <alignment horizontal="center" wrapText="1"/>
    </xf>
    <xf numFmtId="0" fontId="9" fillId="3" borderId="23" xfId="1" applyFont="1" applyFill="1" applyBorder="1" applyAlignment="1">
      <alignment vertical="center" wrapText="1"/>
    </xf>
    <xf numFmtId="0" fontId="7" fillId="3" borderId="23" xfId="1" applyFont="1" applyFill="1" applyBorder="1" applyAlignment="1">
      <alignment vertical="center" wrapText="1"/>
    </xf>
    <xf numFmtId="0" fontId="9" fillId="3" borderId="24" xfId="1" applyFont="1" applyFill="1" applyBorder="1" applyAlignment="1">
      <alignment vertical="center" wrapText="1"/>
    </xf>
    <xf numFmtId="0" fontId="7" fillId="3" borderId="24" xfId="1" applyFont="1" applyFill="1" applyBorder="1" applyAlignment="1">
      <alignment vertical="center" wrapText="1"/>
    </xf>
    <xf numFmtId="0" fontId="9" fillId="3" borderId="25" xfId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/>
    </xf>
    <xf numFmtId="0" fontId="9" fillId="3" borderId="28" xfId="1" applyFont="1" applyFill="1" applyBorder="1" applyAlignment="1">
      <alignment vertical="center" wrapText="1"/>
    </xf>
    <xf numFmtId="4" fontId="9" fillId="3" borderId="6" xfId="6" applyNumberFormat="1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4" fontId="9" fillId="3" borderId="7" xfId="6" applyNumberFormat="1" applyFont="1" applyFill="1" applyBorder="1" applyAlignment="1">
      <alignment horizontal="center" vertical="center" wrapText="1"/>
    </xf>
    <xf numFmtId="164" fontId="9" fillId="3" borderId="1" xfId="6" applyNumberFormat="1" applyFont="1" applyFill="1" applyBorder="1" applyAlignment="1">
      <alignment horizontal="center" vertical="center" wrapText="1"/>
    </xf>
    <xf numFmtId="165" fontId="9" fillId="3" borderId="1" xfId="6" applyNumberFormat="1" applyFont="1" applyFill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166" fontId="15" fillId="3" borderId="7" xfId="1" applyNumberFormat="1" applyFont="1" applyFill="1" applyBorder="1" applyAlignment="1">
      <alignment horizontal="center" vertical="center" wrapText="1"/>
    </xf>
    <xf numFmtId="166" fontId="9" fillId="3" borderId="12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14" fontId="22" fillId="3" borderId="1" xfId="6" applyNumberFormat="1" applyFont="1" applyFill="1" applyBorder="1" applyAlignment="1">
      <alignment horizontal="center" vertical="center" wrapText="1"/>
    </xf>
    <xf numFmtId="4" fontId="23" fillId="3" borderId="1" xfId="6" applyNumberFormat="1" applyFont="1" applyFill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center" wrapText="1"/>
    </xf>
    <xf numFmtId="4" fontId="22" fillId="3" borderId="1" xfId="6" applyNumberFormat="1" applyFont="1" applyFill="1" applyBorder="1" applyAlignment="1">
      <alignment horizontal="center" vertical="center" wrapText="1"/>
    </xf>
    <xf numFmtId="0" fontId="23" fillId="3" borderId="23" xfId="1" applyFont="1" applyFill="1" applyBorder="1" applyAlignment="1">
      <alignment vertical="center" wrapText="1"/>
    </xf>
    <xf numFmtId="0" fontId="23" fillId="3" borderId="12" xfId="0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wrapText="1"/>
    </xf>
    <xf numFmtId="49" fontId="23" fillId="3" borderId="1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wrapText="1"/>
    </xf>
    <xf numFmtId="0" fontId="22" fillId="3" borderId="2" xfId="1" applyFont="1" applyFill="1" applyBorder="1" applyAlignment="1">
      <alignment wrapText="1"/>
    </xf>
    <xf numFmtId="0" fontId="9" fillId="3" borderId="13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4" fontId="7" fillId="3" borderId="7" xfId="1" applyNumberFormat="1" applyFont="1" applyFill="1" applyBorder="1" applyAlignment="1">
      <alignment horizontal="center" vertical="center" wrapText="1"/>
    </xf>
    <xf numFmtId="4" fontId="22" fillId="3" borderId="7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25" fillId="3" borderId="5" xfId="6" applyFont="1" applyFill="1" applyBorder="1" applyAlignment="1">
      <alignment horizontal="center" vertical="center" wrapText="1"/>
    </xf>
    <xf numFmtId="0" fontId="25" fillId="3" borderId="1" xfId="6" applyFont="1" applyFill="1" applyBorder="1" applyAlignment="1">
      <alignment horizontal="center" vertical="center" wrapText="1"/>
    </xf>
    <xf numFmtId="4" fontId="25" fillId="3" borderId="1" xfId="6" applyNumberFormat="1" applyFont="1" applyFill="1" applyBorder="1" applyAlignment="1">
      <alignment horizontal="center" vertical="center" wrapText="1"/>
    </xf>
    <xf numFmtId="4" fontId="24" fillId="0" borderId="1" xfId="10" applyNumberFormat="1" applyFont="1" applyFill="1" applyBorder="1" applyAlignment="1">
      <alignment horizontal="center" vertical="center" wrapText="1" readingOrder="1"/>
    </xf>
    <xf numFmtId="0" fontId="9" fillId="3" borderId="1" xfId="6" applyFont="1" applyFill="1" applyBorder="1" applyAlignment="1">
      <alignment horizontal="justify" vertical="center" wrapText="1"/>
    </xf>
    <xf numFmtId="0" fontId="9" fillId="3" borderId="1" xfId="6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justify" vertical="center" wrapText="1"/>
    </xf>
    <xf numFmtId="0" fontId="22" fillId="3" borderId="1" xfId="6" applyFont="1" applyFill="1" applyBorder="1" applyAlignment="1">
      <alignment horizontal="left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29" xfId="6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4" fontId="9" fillId="3" borderId="13" xfId="1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wrapText="1"/>
    </xf>
    <xf numFmtId="0" fontId="7" fillId="3" borderId="30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vertical="center" wrapText="1"/>
    </xf>
    <xf numFmtId="0" fontId="9" fillId="3" borderId="26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vertical="center" wrapText="1"/>
    </xf>
    <xf numFmtId="0" fontId="7" fillId="3" borderId="3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49" fontId="7" fillId="3" borderId="18" xfId="1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4" fontId="7" fillId="3" borderId="4" xfId="6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 readingOrder="2"/>
    </xf>
    <xf numFmtId="0" fontId="23" fillId="3" borderId="12" xfId="6" applyFont="1" applyFill="1" applyBorder="1" applyAlignment="1">
      <alignment horizontal="center" vertical="center" wrapText="1"/>
    </xf>
    <xf numFmtId="0" fontId="9" fillId="0" borderId="0" xfId="0" applyFont="1"/>
    <xf numFmtId="4" fontId="9" fillId="3" borderId="1" xfId="6" applyNumberFormat="1" applyFont="1" applyFill="1" applyBorder="1" applyAlignment="1">
      <alignment horizontal="justify" vertical="center" wrapText="1"/>
    </xf>
    <xf numFmtId="4" fontId="9" fillId="7" borderId="1" xfId="6" applyNumberFormat="1" applyFont="1" applyFill="1" applyBorder="1" applyAlignment="1">
      <alignment horizontal="center" vertical="center" wrapText="1"/>
    </xf>
    <xf numFmtId="14" fontId="9" fillId="3" borderId="1" xfId="6" applyNumberFormat="1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9" fillId="5" borderId="15" xfId="0" applyFont="1" applyFill="1" applyBorder="1"/>
    <xf numFmtId="0" fontId="9" fillId="7" borderId="15" xfId="8" applyFont="1" applyFill="1" applyBorder="1"/>
    <xf numFmtId="0" fontId="9" fillId="3" borderId="5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justify" vertical="center" wrapText="1"/>
    </xf>
    <xf numFmtId="14" fontId="9" fillId="3" borderId="5" xfId="6" applyNumberFormat="1" applyFont="1" applyFill="1" applyBorder="1" applyAlignment="1">
      <alignment horizontal="center" vertical="center" wrapText="1"/>
    </xf>
    <xf numFmtId="0" fontId="23" fillId="3" borderId="5" xfId="6" applyFont="1" applyFill="1" applyBorder="1" applyAlignment="1">
      <alignment horizontal="center" vertical="center" wrapText="1"/>
    </xf>
    <xf numFmtId="4" fontId="23" fillId="3" borderId="5" xfId="6" applyNumberFormat="1" applyFont="1" applyFill="1" applyBorder="1" applyAlignment="1">
      <alignment horizontal="center" vertical="center" wrapText="1"/>
    </xf>
    <xf numFmtId="4" fontId="9" fillId="3" borderId="0" xfId="6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9" fillId="7" borderId="18" xfId="6" applyNumberFormat="1" applyFont="1" applyFill="1" applyBorder="1" applyAlignment="1">
      <alignment horizontal="center" vertical="center" wrapText="1"/>
    </xf>
    <xf numFmtId="167" fontId="28" fillId="0" borderId="1" xfId="10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28" fillId="0" borderId="1" xfId="10" applyNumberFormat="1" applyFont="1" applyFill="1" applyBorder="1" applyAlignment="1">
      <alignment vertical="top" wrapText="1" readingOrder="1"/>
    </xf>
    <xf numFmtId="0" fontId="23" fillId="3" borderId="1" xfId="6" applyFont="1" applyFill="1" applyBorder="1" applyAlignment="1">
      <alignment horizontal="justify" vertical="center" wrapText="1"/>
    </xf>
    <xf numFmtId="4" fontId="28" fillId="0" borderId="1" xfId="10" applyNumberFormat="1" applyFont="1" applyFill="1" applyBorder="1" applyAlignment="1">
      <alignment horizontal="center" vertical="center" wrapText="1" readingOrder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29" fillId="0" borderId="1" xfId="10" applyNumberFormat="1" applyFont="1" applyFill="1" applyBorder="1" applyAlignment="1">
      <alignment horizontal="center" vertical="center" wrapText="1" readingOrder="1"/>
    </xf>
    <xf numFmtId="0" fontId="23" fillId="3" borderId="1" xfId="6" applyFont="1" applyFill="1" applyBorder="1" applyAlignment="1">
      <alignment horizontal="left" vertical="center" wrapText="1"/>
    </xf>
    <xf numFmtId="0" fontId="9" fillId="3" borderId="15" xfId="0" applyFont="1" applyFill="1" applyBorder="1"/>
    <xf numFmtId="0" fontId="27" fillId="3" borderId="5" xfId="11" applyFont="1" applyFill="1" applyBorder="1" applyAlignment="1">
      <alignment horizontal="center" vertical="center" wrapText="1"/>
    </xf>
    <xf numFmtId="4" fontId="27" fillId="3" borderId="5" xfId="11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wrapText="1"/>
    </xf>
    <xf numFmtId="0" fontId="27" fillId="3" borderId="1" xfId="8" applyFont="1" applyFill="1" applyBorder="1" applyAlignment="1">
      <alignment horizontal="center" vertical="center" wrapText="1"/>
    </xf>
    <xf numFmtId="4" fontId="27" fillId="3" borderId="1" xfId="8" applyNumberFormat="1" applyFont="1" applyFill="1" applyBorder="1" applyAlignment="1">
      <alignment horizontal="center" vertical="center" wrapText="1"/>
    </xf>
    <xf numFmtId="4" fontId="28" fillId="3" borderId="1" xfId="10" applyNumberFormat="1" applyFont="1" applyFill="1" applyBorder="1" applyAlignment="1">
      <alignment horizontal="center" vertical="center" wrapText="1" readingOrder="1"/>
    </xf>
    <xf numFmtId="0" fontId="9" fillId="3" borderId="1" xfId="1" applyFont="1" applyFill="1" applyBorder="1" applyAlignment="1">
      <alignment horizontal="left" vertical="center" wrapText="1"/>
    </xf>
    <xf numFmtId="4" fontId="9" fillId="3" borderId="12" xfId="0" applyNumberFormat="1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23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12">
    <cellStyle name="Dobro" xfId="8" builtinId="26"/>
    <cellStyle name="Loše" xfId="11" builtinId="27"/>
    <cellStyle name="Normal" xfId="10"/>
    <cellStyle name="Normal 2" xfId="1"/>
    <cellStyle name="Normal 2 2" xfId="4"/>
    <cellStyle name="Normal 2 2 2" xfId="5"/>
    <cellStyle name="Normalno" xfId="0" builtinId="0"/>
    <cellStyle name="Normalno 2" xfId="9"/>
    <cellStyle name="Normalno 3" xfId="7"/>
    <cellStyle name="Obično_List1" xfId="2"/>
    <cellStyle name="Obično_List1 2 2" xfId="6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B918"/>
  <sheetViews>
    <sheetView tabSelected="1" topLeftCell="A879" workbookViewId="0">
      <selection activeCell="G422" sqref="G422"/>
    </sheetView>
  </sheetViews>
  <sheetFormatPr defaultRowHeight="11.25" x14ac:dyDescent="0.2"/>
  <cols>
    <col min="1" max="1" width="9.140625" style="105"/>
    <col min="2" max="2" width="10.5703125" style="105" customWidth="1"/>
    <col min="3" max="3" width="6.140625" style="105" customWidth="1"/>
    <col min="4" max="4" width="35.28515625" style="105" customWidth="1"/>
    <col min="5" max="5" width="13.42578125" style="105" customWidth="1"/>
    <col min="6" max="6" width="16.5703125" style="105" customWidth="1"/>
    <col min="7" max="7" width="22.140625" style="105" customWidth="1"/>
    <col min="8" max="8" width="19.5703125" style="105" customWidth="1"/>
    <col min="9" max="9" width="32.5703125" style="105" customWidth="1"/>
    <col min="10" max="10" width="21.140625" style="105" customWidth="1"/>
    <col min="11" max="11" width="21.28515625" style="105" customWidth="1"/>
    <col min="12" max="12" width="0.28515625" style="105" hidden="1" customWidth="1"/>
    <col min="13" max="13" width="18.7109375" style="105" customWidth="1"/>
    <col min="14" max="14" width="31.5703125" style="105" customWidth="1"/>
    <col min="15" max="15" width="16.140625" style="105" customWidth="1"/>
    <col min="16" max="16" width="12.7109375" style="105" bestFit="1" customWidth="1"/>
    <col min="17" max="17" width="13.85546875" style="105" bestFit="1" customWidth="1"/>
    <col min="18" max="18" width="11.5703125" style="105" bestFit="1" customWidth="1"/>
    <col min="19" max="16384" width="9.140625" style="105"/>
  </cols>
  <sheetData>
    <row r="4" spans="3:14" x14ac:dyDescent="0.2">
      <c r="C4" s="104" t="s">
        <v>1513</v>
      </c>
      <c r="D4" s="104"/>
      <c r="E4" s="104"/>
      <c r="F4" s="30"/>
    </row>
    <row r="5" spans="3:14" ht="12" thickBot="1" x14ac:dyDescent="0.25">
      <c r="C5" s="37" t="s">
        <v>697</v>
      </c>
      <c r="D5" s="37" t="s">
        <v>698</v>
      </c>
      <c r="E5" s="37" t="s">
        <v>699</v>
      </c>
      <c r="F5" s="37" t="s">
        <v>700</v>
      </c>
      <c r="G5" s="37" t="s">
        <v>701</v>
      </c>
      <c r="H5" s="37" t="s">
        <v>702</v>
      </c>
      <c r="I5" s="37" t="s">
        <v>703</v>
      </c>
      <c r="J5" s="37" t="s">
        <v>704</v>
      </c>
      <c r="K5" s="37" t="s">
        <v>705</v>
      </c>
      <c r="L5" s="37"/>
      <c r="M5" s="37" t="s">
        <v>706</v>
      </c>
      <c r="N5" s="37" t="s">
        <v>2402</v>
      </c>
    </row>
    <row r="6" spans="3:14" ht="89.25" customHeight="1" x14ac:dyDescent="0.2">
      <c r="C6" s="38" t="s">
        <v>282</v>
      </c>
      <c r="D6" s="39" t="s">
        <v>2404</v>
      </c>
      <c r="E6" s="40" t="s">
        <v>283</v>
      </c>
      <c r="F6" s="39" t="s">
        <v>2405</v>
      </c>
      <c r="G6" s="41" t="s">
        <v>2408</v>
      </c>
      <c r="H6" s="39" t="s">
        <v>2407</v>
      </c>
      <c r="I6" s="39" t="s">
        <v>2403</v>
      </c>
      <c r="J6" s="39" t="s">
        <v>2409</v>
      </c>
      <c r="K6" s="39" t="s">
        <v>2410</v>
      </c>
      <c r="L6" s="42" t="s">
        <v>1983</v>
      </c>
      <c r="M6" s="39" t="s">
        <v>2411</v>
      </c>
      <c r="N6" s="43" t="s">
        <v>1094</v>
      </c>
    </row>
    <row r="7" spans="3:14" x14ac:dyDescent="0.2">
      <c r="C7" s="265" t="s">
        <v>2406</v>
      </c>
      <c r="D7" s="266"/>
      <c r="E7" s="266"/>
      <c r="F7" s="266"/>
      <c r="G7" s="266"/>
      <c r="H7" s="266"/>
      <c r="I7" s="266"/>
      <c r="J7" s="266"/>
      <c r="K7" s="266"/>
      <c r="L7" s="59"/>
      <c r="M7" s="59"/>
      <c r="N7" s="60"/>
    </row>
    <row r="8" spans="3:14" ht="33.75" x14ac:dyDescent="0.2">
      <c r="C8" s="76" t="s">
        <v>284</v>
      </c>
      <c r="D8" s="11" t="s">
        <v>294</v>
      </c>
      <c r="E8" s="206" t="s">
        <v>3095</v>
      </c>
      <c r="F8" s="11" t="s">
        <v>286</v>
      </c>
      <c r="G8" s="16">
        <v>3609391.94</v>
      </c>
      <c r="H8" s="24" t="s">
        <v>3486</v>
      </c>
      <c r="I8" s="11" t="s">
        <v>2948</v>
      </c>
      <c r="J8" s="176" t="s">
        <v>123</v>
      </c>
      <c r="K8" s="16">
        <v>2765077.37</v>
      </c>
      <c r="L8" s="170">
        <f>K8*25/100</f>
        <v>691269.34250000003</v>
      </c>
      <c r="M8" s="16">
        <f>K8+L8</f>
        <v>3456346.7125000004</v>
      </c>
      <c r="N8" s="160"/>
    </row>
    <row r="9" spans="3:14" ht="33.75" customHeight="1" x14ac:dyDescent="0.2">
      <c r="C9" s="76" t="s">
        <v>285</v>
      </c>
      <c r="D9" s="11" t="s">
        <v>301</v>
      </c>
      <c r="E9" s="24" t="s">
        <v>3144</v>
      </c>
      <c r="F9" s="11" t="s">
        <v>286</v>
      </c>
      <c r="G9" s="16">
        <v>1676896.65</v>
      </c>
      <c r="H9" s="24" t="s">
        <v>3051</v>
      </c>
      <c r="I9" s="11" t="s">
        <v>2949</v>
      </c>
      <c r="J9" s="177" t="s">
        <v>19</v>
      </c>
      <c r="K9" s="159">
        <v>1676892.04</v>
      </c>
      <c r="L9" s="170">
        <f t="shared" ref="L9:L72" si="0">K9*25/100</f>
        <v>419223.01</v>
      </c>
      <c r="M9" s="16">
        <f t="shared" ref="M9:M77" si="1">K9+L9</f>
        <v>2096115.05</v>
      </c>
      <c r="N9" s="160"/>
    </row>
    <row r="10" spans="3:14" ht="42.75" customHeight="1" x14ac:dyDescent="0.2">
      <c r="C10" s="76" t="s">
        <v>287</v>
      </c>
      <c r="D10" s="11" t="s">
        <v>305</v>
      </c>
      <c r="E10" s="206" t="s">
        <v>3145</v>
      </c>
      <c r="F10" s="11" t="s">
        <v>299</v>
      </c>
      <c r="G10" s="16">
        <v>1931821.14</v>
      </c>
      <c r="H10" s="24" t="s">
        <v>3052</v>
      </c>
      <c r="I10" s="11" t="s">
        <v>2948</v>
      </c>
      <c r="J10" s="177" t="s">
        <v>88</v>
      </c>
      <c r="K10" s="16">
        <v>1363729.38</v>
      </c>
      <c r="L10" s="170">
        <f t="shared" si="0"/>
        <v>340932.34499999997</v>
      </c>
      <c r="M10" s="16">
        <f t="shared" si="1"/>
        <v>1704661.7249999999</v>
      </c>
      <c r="N10" s="160"/>
    </row>
    <row r="11" spans="3:14" ht="43.5" customHeight="1" x14ac:dyDescent="0.2">
      <c r="C11" s="76" t="s">
        <v>288</v>
      </c>
      <c r="D11" s="11" t="s">
        <v>393</v>
      </c>
      <c r="E11" s="206" t="s">
        <v>3146</v>
      </c>
      <c r="F11" s="11" t="s">
        <v>299</v>
      </c>
      <c r="G11" s="16">
        <v>11085881.25</v>
      </c>
      <c r="H11" s="24" t="s">
        <v>3053</v>
      </c>
      <c r="I11" s="11" t="s">
        <v>2950</v>
      </c>
      <c r="J11" s="177" t="s">
        <v>422</v>
      </c>
      <c r="K11" s="16">
        <v>4988282.1900000004</v>
      </c>
      <c r="L11" s="170">
        <f t="shared" si="0"/>
        <v>1247070.5475000001</v>
      </c>
      <c r="M11" s="16">
        <f t="shared" si="1"/>
        <v>6235352.7375000007</v>
      </c>
      <c r="N11" s="160"/>
    </row>
    <row r="12" spans="3:14" ht="43.5" customHeight="1" x14ac:dyDescent="0.2">
      <c r="C12" s="76" t="s">
        <v>289</v>
      </c>
      <c r="D12" s="11" t="s">
        <v>394</v>
      </c>
      <c r="E12" s="206" t="s">
        <v>3147</v>
      </c>
      <c r="F12" s="11" t="s">
        <v>299</v>
      </c>
      <c r="G12" s="16">
        <v>297100</v>
      </c>
      <c r="H12" s="24" t="s">
        <v>82</v>
      </c>
      <c r="I12" s="11" t="s">
        <v>2951</v>
      </c>
      <c r="J12" s="177" t="s">
        <v>89</v>
      </c>
      <c r="K12" s="16">
        <v>297100</v>
      </c>
      <c r="L12" s="170">
        <f t="shared" si="0"/>
        <v>74275</v>
      </c>
      <c r="M12" s="16">
        <f t="shared" si="1"/>
        <v>371375</v>
      </c>
      <c r="N12" s="160"/>
    </row>
    <row r="13" spans="3:14" ht="43.5" customHeight="1" x14ac:dyDescent="0.2">
      <c r="C13" s="76" t="s">
        <v>291</v>
      </c>
      <c r="D13" s="11" t="s">
        <v>0</v>
      </c>
      <c r="E13" s="206" t="s">
        <v>3148</v>
      </c>
      <c r="F13" s="11" t="s">
        <v>286</v>
      </c>
      <c r="G13" s="16">
        <v>458586.21</v>
      </c>
      <c r="H13" s="24" t="s">
        <v>3054</v>
      </c>
      <c r="I13" s="11" t="s">
        <v>2952</v>
      </c>
      <c r="J13" s="177" t="s">
        <v>20</v>
      </c>
      <c r="K13" s="16">
        <v>376986.46</v>
      </c>
      <c r="L13" s="170">
        <f t="shared" si="0"/>
        <v>94246.615000000005</v>
      </c>
      <c r="M13" s="16">
        <f t="shared" si="1"/>
        <v>471233.07500000001</v>
      </c>
      <c r="N13" s="160"/>
    </row>
    <row r="14" spans="3:14" ht="43.5" customHeight="1" x14ac:dyDescent="0.2">
      <c r="C14" s="76" t="s">
        <v>293</v>
      </c>
      <c r="D14" s="11" t="s">
        <v>1</v>
      </c>
      <c r="E14" s="206" t="s">
        <v>3149</v>
      </c>
      <c r="F14" s="11" t="s">
        <v>286</v>
      </c>
      <c r="G14" s="16">
        <v>352100</v>
      </c>
      <c r="H14" s="24" t="s">
        <v>3055</v>
      </c>
      <c r="I14" s="11" t="s">
        <v>2953</v>
      </c>
      <c r="J14" s="177" t="s">
        <v>92</v>
      </c>
      <c r="K14" s="16">
        <v>171072.66</v>
      </c>
      <c r="L14" s="170">
        <f t="shared" si="0"/>
        <v>42768.165000000001</v>
      </c>
      <c r="M14" s="16">
        <f t="shared" si="1"/>
        <v>213840.82500000001</v>
      </c>
      <c r="N14" s="160"/>
    </row>
    <row r="15" spans="3:14" ht="43.5" customHeight="1" x14ac:dyDescent="0.2">
      <c r="C15" s="76" t="s">
        <v>295</v>
      </c>
      <c r="D15" s="11" t="s">
        <v>2</v>
      </c>
      <c r="E15" s="206" t="s">
        <v>3149</v>
      </c>
      <c r="F15" s="11" t="s">
        <v>286</v>
      </c>
      <c r="G15" s="16">
        <v>275160</v>
      </c>
      <c r="H15" s="24" t="s">
        <v>3056</v>
      </c>
      <c r="I15" s="11" t="s">
        <v>2953</v>
      </c>
      <c r="J15" s="177" t="s">
        <v>95</v>
      </c>
      <c r="K15" s="16">
        <v>55518.02</v>
      </c>
      <c r="L15" s="170">
        <f t="shared" si="0"/>
        <v>13879.504999999999</v>
      </c>
      <c r="M15" s="16">
        <f t="shared" si="1"/>
        <v>69397.524999999994</v>
      </c>
      <c r="N15" s="160"/>
    </row>
    <row r="16" spans="3:14" ht="43.5" customHeight="1" x14ac:dyDescent="0.2">
      <c r="C16" s="76" t="s">
        <v>300</v>
      </c>
      <c r="D16" s="11" t="s">
        <v>3</v>
      </c>
      <c r="E16" s="206" t="s">
        <v>3149</v>
      </c>
      <c r="F16" s="11" t="s">
        <v>286</v>
      </c>
      <c r="G16" s="16">
        <v>266910</v>
      </c>
      <c r="H16" s="24" t="s">
        <v>3055</v>
      </c>
      <c r="I16" s="11" t="s">
        <v>2953</v>
      </c>
      <c r="J16" s="177" t="s">
        <v>97</v>
      </c>
      <c r="K16" s="16">
        <v>108104.38</v>
      </c>
      <c r="L16" s="170">
        <f t="shared" si="0"/>
        <v>27026.095000000001</v>
      </c>
      <c r="M16" s="16">
        <f t="shared" si="1"/>
        <v>135130.47500000001</v>
      </c>
      <c r="N16" s="160"/>
    </row>
    <row r="17" spans="3:14" ht="43.5" customHeight="1" x14ac:dyDescent="0.2">
      <c r="C17" s="76" t="s">
        <v>302</v>
      </c>
      <c r="D17" s="11" t="s">
        <v>83</v>
      </c>
      <c r="E17" s="206" t="s">
        <v>3150</v>
      </c>
      <c r="F17" s="11" t="s">
        <v>299</v>
      </c>
      <c r="G17" s="16">
        <v>729000</v>
      </c>
      <c r="H17" s="24" t="s">
        <v>3057</v>
      </c>
      <c r="I17" s="11" t="s">
        <v>2954</v>
      </c>
      <c r="J17" s="177" t="s">
        <v>102</v>
      </c>
      <c r="K17" s="16">
        <v>729000</v>
      </c>
      <c r="L17" s="170">
        <f t="shared" si="0"/>
        <v>182250</v>
      </c>
      <c r="M17" s="16">
        <f t="shared" si="1"/>
        <v>911250</v>
      </c>
      <c r="N17" s="160"/>
    </row>
    <row r="18" spans="3:14" ht="43.5" customHeight="1" x14ac:dyDescent="0.2">
      <c r="C18" s="76" t="s">
        <v>303</v>
      </c>
      <c r="D18" s="11" t="s">
        <v>142</v>
      </c>
      <c r="E18" s="206" t="s">
        <v>3151</v>
      </c>
      <c r="F18" s="11" t="s">
        <v>286</v>
      </c>
      <c r="G18" s="16">
        <v>225000</v>
      </c>
      <c r="H18" s="24" t="s">
        <v>143</v>
      </c>
      <c r="I18" s="11" t="s">
        <v>2955</v>
      </c>
      <c r="J18" s="178" t="s">
        <v>21</v>
      </c>
      <c r="K18" s="16">
        <v>225000</v>
      </c>
      <c r="L18" s="170">
        <f t="shared" si="0"/>
        <v>56250</v>
      </c>
      <c r="M18" s="16">
        <f t="shared" si="1"/>
        <v>281250</v>
      </c>
      <c r="N18" s="160"/>
    </row>
    <row r="19" spans="3:14" ht="43.5" customHeight="1" x14ac:dyDescent="0.2">
      <c r="C19" s="76" t="s">
        <v>579</v>
      </c>
      <c r="D19" s="11" t="s">
        <v>144</v>
      </c>
      <c r="E19" s="206" t="s">
        <v>3152</v>
      </c>
      <c r="F19" s="11" t="s">
        <v>286</v>
      </c>
      <c r="G19" s="16">
        <v>139800</v>
      </c>
      <c r="H19" s="24" t="s">
        <v>145</v>
      </c>
      <c r="I19" s="11" t="s">
        <v>2956</v>
      </c>
      <c r="J19" s="178" t="s">
        <v>22</v>
      </c>
      <c r="K19" s="16">
        <v>139800</v>
      </c>
      <c r="L19" s="170">
        <f t="shared" si="0"/>
        <v>34950</v>
      </c>
      <c r="M19" s="16">
        <f t="shared" si="1"/>
        <v>174750</v>
      </c>
      <c r="N19" s="160"/>
    </row>
    <row r="20" spans="3:14" ht="56.25" customHeight="1" x14ac:dyDescent="0.2">
      <c r="C20" s="76" t="s">
        <v>304</v>
      </c>
      <c r="D20" s="11" t="s">
        <v>146</v>
      </c>
      <c r="E20" s="206" t="s">
        <v>3153</v>
      </c>
      <c r="F20" s="11" t="s">
        <v>286</v>
      </c>
      <c r="G20" s="16">
        <v>16395766.32</v>
      </c>
      <c r="H20" s="24" t="s">
        <v>3058</v>
      </c>
      <c r="I20" s="11" t="s">
        <v>2957</v>
      </c>
      <c r="J20" s="178" t="s">
        <v>23</v>
      </c>
      <c r="K20" s="16">
        <v>17488046.530000001</v>
      </c>
      <c r="L20" s="170">
        <f t="shared" si="0"/>
        <v>4372011.6325000003</v>
      </c>
      <c r="M20" s="16">
        <f t="shared" si="1"/>
        <v>21860058.162500001</v>
      </c>
      <c r="N20" s="160" t="s">
        <v>881</v>
      </c>
    </row>
    <row r="21" spans="3:14" ht="63.75" customHeight="1" x14ac:dyDescent="0.2">
      <c r="C21" s="76" t="s">
        <v>580</v>
      </c>
      <c r="D21" s="11" t="s">
        <v>423</v>
      </c>
      <c r="E21" s="206" t="s">
        <v>3154</v>
      </c>
      <c r="F21" s="11" t="s">
        <v>299</v>
      </c>
      <c r="G21" s="16">
        <v>649196.18000000005</v>
      </c>
      <c r="H21" s="24" t="s">
        <v>424</v>
      </c>
      <c r="I21" s="11" t="s">
        <v>2958</v>
      </c>
      <c r="J21" s="11"/>
      <c r="K21" s="16"/>
      <c r="L21" s="170">
        <f t="shared" si="0"/>
        <v>0</v>
      </c>
      <c r="M21" s="16"/>
      <c r="N21" s="160"/>
    </row>
    <row r="22" spans="3:14" ht="44.25" customHeight="1" x14ac:dyDescent="0.2">
      <c r="C22" s="76" t="s">
        <v>581</v>
      </c>
      <c r="D22" s="11" t="s">
        <v>147</v>
      </c>
      <c r="E22" s="206" t="s">
        <v>160</v>
      </c>
      <c r="F22" s="11" t="s">
        <v>286</v>
      </c>
      <c r="G22" s="16">
        <v>16838753.370000001</v>
      </c>
      <c r="H22" s="24" t="s">
        <v>3059</v>
      </c>
      <c r="I22" s="11" t="s">
        <v>2959</v>
      </c>
      <c r="J22" s="25">
        <v>41996</v>
      </c>
      <c r="K22" s="16">
        <v>15589062.74</v>
      </c>
      <c r="L22" s="170">
        <f t="shared" si="0"/>
        <v>3897265.6850000001</v>
      </c>
      <c r="M22" s="16">
        <f t="shared" si="1"/>
        <v>19486328.425000001</v>
      </c>
      <c r="N22" s="160"/>
    </row>
    <row r="23" spans="3:14" ht="68.25" customHeight="1" x14ac:dyDescent="0.2">
      <c r="C23" s="76" t="s">
        <v>582</v>
      </c>
      <c r="D23" s="11" t="s">
        <v>148</v>
      </c>
      <c r="E23" s="206" t="s">
        <v>3155</v>
      </c>
      <c r="F23" s="11" t="s">
        <v>286</v>
      </c>
      <c r="G23" s="16">
        <v>372000</v>
      </c>
      <c r="H23" s="24" t="s">
        <v>3060</v>
      </c>
      <c r="I23" s="11" t="s">
        <v>2960</v>
      </c>
      <c r="J23" s="11" t="s">
        <v>24</v>
      </c>
      <c r="K23" s="16">
        <v>372000</v>
      </c>
      <c r="L23" s="170">
        <f t="shared" si="0"/>
        <v>93000</v>
      </c>
      <c r="M23" s="16">
        <f t="shared" si="1"/>
        <v>465000</v>
      </c>
      <c r="N23" s="160"/>
    </row>
    <row r="24" spans="3:14" ht="43.5" customHeight="1" x14ac:dyDescent="0.2">
      <c r="C24" s="76" t="s">
        <v>583</v>
      </c>
      <c r="D24" s="11" t="s">
        <v>158</v>
      </c>
      <c r="E24" s="206" t="s">
        <v>3156</v>
      </c>
      <c r="F24" s="11" t="s">
        <v>286</v>
      </c>
      <c r="G24" s="16">
        <v>418000</v>
      </c>
      <c r="H24" s="24" t="s">
        <v>3061</v>
      </c>
      <c r="I24" s="11" t="s">
        <v>2951</v>
      </c>
      <c r="J24" s="11" t="s">
        <v>1984</v>
      </c>
      <c r="K24" s="16">
        <v>455400</v>
      </c>
      <c r="L24" s="170">
        <f t="shared" si="0"/>
        <v>113850</v>
      </c>
      <c r="M24" s="16">
        <f t="shared" si="1"/>
        <v>569250</v>
      </c>
      <c r="N24" s="160"/>
    </row>
    <row r="25" spans="3:14" ht="23.25" customHeight="1" x14ac:dyDescent="0.2">
      <c r="C25" s="76" t="s">
        <v>584</v>
      </c>
      <c r="D25" s="11" t="s">
        <v>511</v>
      </c>
      <c r="E25" s="206"/>
      <c r="F25" s="11"/>
      <c r="G25" s="16">
        <v>37400</v>
      </c>
      <c r="H25" s="24" t="s">
        <v>1298</v>
      </c>
      <c r="I25" s="11"/>
      <c r="J25" s="11"/>
      <c r="K25" s="16"/>
      <c r="L25" s="170">
        <f t="shared" si="0"/>
        <v>0</v>
      </c>
      <c r="M25" s="16"/>
      <c r="N25" s="160" t="s">
        <v>881</v>
      </c>
    </row>
    <row r="26" spans="3:14" ht="23.25" customHeight="1" x14ac:dyDescent="0.2">
      <c r="C26" s="76" t="s">
        <v>585</v>
      </c>
      <c r="D26" s="11" t="s">
        <v>512</v>
      </c>
      <c r="E26" s="206"/>
      <c r="F26" s="11"/>
      <c r="G26" s="16"/>
      <c r="H26" s="24" t="s">
        <v>3062</v>
      </c>
      <c r="I26" s="11"/>
      <c r="J26" s="11"/>
      <c r="K26" s="16"/>
      <c r="L26" s="170">
        <f t="shared" si="0"/>
        <v>0</v>
      </c>
      <c r="M26" s="16"/>
      <c r="N26" s="160"/>
    </row>
    <row r="27" spans="3:14" ht="23.25" customHeight="1" x14ac:dyDescent="0.2">
      <c r="C27" s="76" t="s">
        <v>307</v>
      </c>
      <c r="D27" s="11" t="s">
        <v>665</v>
      </c>
      <c r="E27" s="206"/>
      <c r="F27" s="11"/>
      <c r="G27" s="16"/>
      <c r="H27" s="24" t="s">
        <v>3063</v>
      </c>
      <c r="I27" s="11"/>
      <c r="J27" s="11"/>
      <c r="K27" s="16"/>
      <c r="L27" s="170">
        <f t="shared" si="0"/>
        <v>0</v>
      </c>
      <c r="M27" s="16"/>
      <c r="N27" s="160"/>
    </row>
    <row r="28" spans="3:14" ht="63" customHeight="1" x14ac:dyDescent="0.2">
      <c r="C28" s="76" t="s">
        <v>308</v>
      </c>
      <c r="D28" s="11" t="s">
        <v>159</v>
      </c>
      <c r="E28" s="206" t="s">
        <v>3157</v>
      </c>
      <c r="F28" s="11" t="s">
        <v>286</v>
      </c>
      <c r="G28" s="16">
        <v>325000</v>
      </c>
      <c r="H28" s="24" t="s">
        <v>3064</v>
      </c>
      <c r="I28" s="11" t="s">
        <v>2951</v>
      </c>
      <c r="J28" s="11" t="s">
        <v>719</v>
      </c>
      <c r="K28" s="16"/>
      <c r="L28" s="170">
        <f t="shared" si="0"/>
        <v>0</v>
      </c>
      <c r="M28" s="16"/>
      <c r="N28" s="160"/>
    </row>
    <row r="29" spans="3:14" ht="23.25" customHeight="1" x14ac:dyDescent="0.2">
      <c r="C29" s="76" t="s">
        <v>310</v>
      </c>
      <c r="D29" s="11" t="s">
        <v>511</v>
      </c>
      <c r="E29" s="206"/>
      <c r="F29" s="11"/>
      <c r="G29" s="16"/>
      <c r="H29" s="24" t="s">
        <v>3065</v>
      </c>
      <c r="I29" s="11"/>
      <c r="J29" s="11"/>
      <c r="K29" s="16"/>
      <c r="L29" s="170">
        <f t="shared" si="0"/>
        <v>0</v>
      </c>
      <c r="M29" s="16"/>
      <c r="N29" s="160"/>
    </row>
    <row r="30" spans="3:14" ht="69.75" customHeight="1" x14ac:dyDescent="0.2">
      <c r="C30" s="76" t="s">
        <v>389</v>
      </c>
      <c r="D30" s="11" t="s">
        <v>251</v>
      </c>
      <c r="E30" s="206" t="s">
        <v>3158</v>
      </c>
      <c r="F30" s="11" t="s">
        <v>286</v>
      </c>
      <c r="G30" s="16">
        <v>497400</v>
      </c>
      <c r="H30" s="24" t="s">
        <v>3066</v>
      </c>
      <c r="I30" s="11" t="s">
        <v>2961</v>
      </c>
      <c r="J30" s="11" t="s">
        <v>693</v>
      </c>
      <c r="K30" s="16">
        <v>497400</v>
      </c>
      <c r="L30" s="170">
        <f t="shared" si="0"/>
        <v>124350</v>
      </c>
      <c r="M30" s="16">
        <f t="shared" si="1"/>
        <v>621750</v>
      </c>
      <c r="N30" s="160"/>
    </row>
    <row r="31" spans="3:14" ht="43.5" customHeight="1" x14ac:dyDescent="0.2">
      <c r="C31" s="76" t="s">
        <v>312</v>
      </c>
      <c r="D31" s="11" t="s">
        <v>252</v>
      </c>
      <c r="E31" s="206" t="s">
        <v>3159</v>
      </c>
      <c r="F31" s="11" t="s">
        <v>286</v>
      </c>
      <c r="G31" s="16">
        <v>594270</v>
      </c>
      <c r="H31" s="24" t="s">
        <v>3067</v>
      </c>
      <c r="I31" s="11" t="s">
        <v>2962</v>
      </c>
      <c r="J31" s="11" t="s">
        <v>719</v>
      </c>
      <c r="K31" s="16"/>
      <c r="L31" s="170">
        <f t="shared" si="0"/>
        <v>0</v>
      </c>
      <c r="M31" s="16"/>
      <c r="N31" s="160"/>
    </row>
    <row r="32" spans="3:14" ht="36" customHeight="1" x14ac:dyDescent="0.2">
      <c r="C32" s="76" t="s">
        <v>586</v>
      </c>
      <c r="D32" s="11" t="s">
        <v>663</v>
      </c>
      <c r="E32" s="206" t="s">
        <v>870</v>
      </c>
      <c r="F32" s="11" t="s">
        <v>299</v>
      </c>
      <c r="G32" s="16">
        <v>138750</v>
      </c>
      <c r="H32" s="24" t="s">
        <v>869</v>
      </c>
      <c r="I32" s="11"/>
      <c r="J32" s="11"/>
      <c r="K32" s="16"/>
      <c r="L32" s="170">
        <f t="shared" si="0"/>
        <v>0</v>
      </c>
      <c r="M32" s="16"/>
      <c r="N32" s="160"/>
    </row>
    <row r="33" spans="3:14" ht="36" customHeight="1" x14ac:dyDescent="0.2">
      <c r="C33" s="76" t="s">
        <v>652</v>
      </c>
      <c r="D33" s="11" t="s">
        <v>2563</v>
      </c>
      <c r="E33" s="206"/>
      <c r="F33" s="11"/>
      <c r="G33" s="16"/>
      <c r="H33" s="24" t="s">
        <v>3068</v>
      </c>
      <c r="I33" s="11"/>
      <c r="J33" s="11"/>
      <c r="K33" s="16"/>
      <c r="L33" s="170">
        <f t="shared" si="0"/>
        <v>0</v>
      </c>
      <c r="M33" s="16"/>
      <c r="N33" s="160"/>
    </row>
    <row r="34" spans="3:14" ht="118.5" customHeight="1" x14ac:dyDescent="0.2">
      <c r="C34" s="76" t="s">
        <v>320</v>
      </c>
      <c r="D34" s="11" t="s">
        <v>253</v>
      </c>
      <c r="E34" s="206" t="s">
        <v>3160</v>
      </c>
      <c r="F34" s="11" t="s">
        <v>286</v>
      </c>
      <c r="G34" s="16">
        <v>293660</v>
      </c>
      <c r="H34" s="24" t="s">
        <v>3069</v>
      </c>
      <c r="I34" s="11" t="s">
        <v>2963</v>
      </c>
      <c r="J34" s="11" t="s">
        <v>1655</v>
      </c>
      <c r="K34" s="16">
        <v>262937</v>
      </c>
      <c r="L34" s="170">
        <f t="shared" si="0"/>
        <v>65734.25</v>
      </c>
      <c r="M34" s="16">
        <f t="shared" si="1"/>
        <v>328671.25</v>
      </c>
      <c r="N34" s="160"/>
    </row>
    <row r="35" spans="3:14" ht="63" customHeight="1" x14ac:dyDescent="0.2">
      <c r="C35" s="76" t="s">
        <v>587</v>
      </c>
      <c r="D35" s="11" t="s">
        <v>254</v>
      </c>
      <c r="E35" s="206" t="s">
        <v>3161</v>
      </c>
      <c r="F35" s="11" t="s">
        <v>286</v>
      </c>
      <c r="G35" s="16">
        <v>313000</v>
      </c>
      <c r="H35" s="24" t="s">
        <v>3070</v>
      </c>
      <c r="I35" s="11" t="s">
        <v>2964</v>
      </c>
      <c r="J35" s="11" t="s">
        <v>1295</v>
      </c>
      <c r="K35" s="16">
        <v>307900</v>
      </c>
      <c r="L35" s="170">
        <f t="shared" si="0"/>
        <v>76975</v>
      </c>
      <c r="M35" s="16">
        <f t="shared" si="1"/>
        <v>384875</v>
      </c>
      <c r="N35" s="160"/>
    </row>
    <row r="36" spans="3:14" ht="63" customHeight="1" x14ac:dyDescent="0.2">
      <c r="C36" s="76" t="s">
        <v>324</v>
      </c>
      <c r="D36" s="11" t="s">
        <v>255</v>
      </c>
      <c r="E36" s="206" t="s">
        <v>3162</v>
      </c>
      <c r="F36" s="11" t="s">
        <v>286</v>
      </c>
      <c r="G36" s="16">
        <v>349000</v>
      </c>
      <c r="H36" s="24" t="s">
        <v>3071</v>
      </c>
      <c r="I36" s="11" t="s">
        <v>2964</v>
      </c>
      <c r="J36" s="11" t="s">
        <v>1295</v>
      </c>
      <c r="K36" s="16">
        <v>327500</v>
      </c>
      <c r="L36" s="170">
        <f t="shared" si="0"/>
        <v>81875</v>
      </c>
      <c r="M36" s="16">
        <f t="shared" si="1"/>
        <v>409375</v>
      </c>
      <c r="N36" s="160"/>
    </row>
    <row r="37" spans="3:14" ht="63" customHeight="1" x14ac:dyDescent="0.2">
      <c r="C37" s="76" t="s">
        <v>588</v>
      </c>
      <c r="D37" s="11" t="s">
        <v>257</v>
      </c>
      <c r="E37" s="206" t="s">
        <v>3163</v>
      </c>
      <c r="F37" s="11" t="s">
        <v>286</v>
      </c>
      <c r="G37" s="16">
        <v>216000</v>
      </c>
      <c r="H37" s="24" t="s">
        <v>3072</v>
      </c>
      <c r="I37" s="11" t="s">
        <v>2964</v>
      </c>
      <c r="J37" s="11" t="s">
        <v>719</v>
      </c>
      <c r="K37" s="16"/>
      <c r="L37" s="170">
        <f t="shared" si="0"/>
        <v>0</v>
      </c>
      <c r="M37" s="16"/>
      <c r="N37" s="160"/>
    </row>
    <row r="38" spans="3:14" ht="22.5" customHeight="1" x14ac:dyDescent="0.2">
      <c r="C38" s="76" t="s">
        <v>325</v>
      </c>
      <c r="D38" s="11" t="s">
        <v>511</v>
      </c>
      <c r="E38" s="206"/>
      <c r="F38" s="11"/>
      <c r="G38" s="16">
        <v>21000</v>
      </c>
      <c r="H38" s="24" t="s">
        <v>662</v>
      </c>
      <c r="I38" s="11"/>
      <c r="J38" s="11"/>
      <c r="K38" s="16"/>
      <c r="L38" s="170">
        <f t="shared" si="0"/>
        <v>0</v>
      </c>
      <c r="M38" s="16"/>
      <c r="N38" s="160" t="s">
        <v>881</v>
      </c>
    </row>
    <row r="39" spans="3:14" ht="22.5" customHeight="1" x14ac:dyDescent="0.2">
      <c r="C39" s="228" t="s">
        <v>193</v>
      </c>
      <c r="D39" s="11" t="s">
        <v>884</v>
      </c>
      <c r="E39" s="206"/>
      <c r="F39" s="11"/>
      <c r="G39" s="16"/>
      <c r="H39" s="24" t="s">
        <v>3073</v>
      </c>
      <c r="I39" s="11"/>
      <c r="J39" s="11"/>
      <c r="K39" s="16"/>
      <c r="L39" s="170">
        <f t="shared" si="0"/>
        <v>0</v>
      </c>
      <c r="M39" s="16"/>
      <c r="N39" s="160"/>
    </row>
    <row r="40" spans="3:14" ht="22.5" customHeight="1" x14ac:dyDescent="0.2">
      <c r="C40" s="228" t="s">
        <v>712</v>
      </c>
      <c r="D40" s="11" t="s">
        <v>665</v>
      </c>
      <c r="E40" s="206"/>
      <c r="F40" s="11"/>
      <c r="G40" s="16"/>
      <c r="H40" s="24" t="s">
        <v>3074</v>
      </c>
      <c r="I40" s="11"/>
      <c r="J40" s="11"/>
      <c r="K40" s="16"/>
      <c r="L40" s="170">
        <f t="shared" si="0"/>
        <v>0</v>
      </c>
      <c r="M40" s="16"/>
      <c r="N40" s="160"/>
    </row>
    <row r="41" spans="3:14" ht="22.5" customHeight="1" x14ac:dyDescent="0.2">
      <c r="C41" s="228" t="s">
        <v>2813</v>
      </c>
      <c r="D41" s="11" t="s">
        <v>663</v>
      </c>
      <c r="E41" s="206"/>
      <c r="F41" s="11"/>
      <c r="G41" s="16"/>
      <c r="H41" s="24" t="s">
        <v>3075</v>
      </c>
      <c r="I41" s="11"/>
      <c r="J41" s="11"/>
      <c r="K41" s="16"/>
      <c r="L41" s="170">
        <f t="shared" si="0"/>
        <v>0</v>
      </c>
      <c r="M41" s="16"/>
      <c r="N41" s="160"/>
    </row>
    <row r="42" spans="3:14" ht="22.5" customHeight="1" x14ac:dyDescent="0.2">
      <c r="C42" s="228" t="s">
        <v>2814</v>
      </c>
      <c r="D42" s="11" t="s">
        <v>2563</v>
      </c>
      <c r="E42" s="206"/>
      <c r="F42" s="11"/>
      <c r="G42" s="16"/>
      <c r="H42" s="24" t="s">
        <v>3076</v>
      </c>
      <c r="I42" s="11"/>
      <c r="J42" s="11"/>
      <c r="K42" s="16"/>
      <c r="L42" s="170">
        <f t="shared" si="0"/>
        <v>0</v>
      </c>
      <c r="M42" s="16"/>
      <c r="N42" s="160"/>
    </row>
    <row r="43" spans="3:14" ht="53.25" customHeight="1" x14ac:dyDescent="0.2">
      <c r="C43" s="76" t="s">
        <v>326</v>
      </c>
      <c r="D43" s="11" t="s">
        <v>258</v>
      </c>
      <c r="E43" s="206" t="s">
        <v>3164</v>
      </c>
      <c r="F43" s="11" t="s">
        <v>286</v>
      </c>
      <c r="G43" s="16">
        <v>769189</v>
      </c>
      <c r="H43" s="24" t="s">
        <v>3077</v>
      </c>
      <c r="I43" s="11" t="s">
        <v>2965</v>
      </c>
      <c r="J43" s="11" t="s">
        <v>1296</v>
      </c>
      <c r="K43" s="16">
        <v>749329</v>
      </c>
      <c r="L43" s="170">
        <f t="shared" si="0"/>
        <v>187332.25</v>
      </c>
      <c r="M43" s="16">
        <f t="shared" si="1"/>
        <v>936661.25</v>
      </c>
      <c r="N43" s="160"/>
    </row>
    <row r="44" spans="3:14" ht="33.75" customHeight="1" x14ac:dyDescent="0.2">
      <c r="C44" s="76" t="s">
        <v>328</v>
      </c>
      <c r="D44" s="11" t="s">
        <v>309</v>
      </c>
      <c r="E44" s="206" t="s">
        <v>3165</v>
      </c>
      <c r="F44" s="11" t="s">
        <v>286</v>
      </c>
      <c r="G44" s="16">
        <v>598760</v>
      </c>
      <c r="H44" s="24" t="s">
        <v>3078</v>
      </c>
      <c r="I44" s="11" t="s">
        <v>1191</v>
      </c>
      <c r="J44" s="11" t="s">
        <v>353</v>
      </c>
      <c r="K44" s="16">
        <v>598760</v>
      </c>
      <c r="L44" s="170">
        <f t="shared" si="0"/>
        <v>149690</v>
      </c>
      <c r="M44" s="16">
        <f t="shared" si="1"/>
        <v>748450</v>
      </c>
      <c r="N44" s="160"/>
    </row>
    <row r="45" spans="3:14" ht="52.5" customHeight="1" x14ac:dyDescent="0.2">
      <c r="C45" s="76" t="s">
        <v>329</v>
      </c>
      <c r="D45" s="11" t="s">
        <v>259</v>
      </c>
      <c r="E45" s="206" t="s">
        <v>3166</v>
      </c>
      <c r="F45" s="11" t="s">
        <v>286</v>
      </c>
      <c r="G45" s="16">
        <v>839850</v>
      </c>
      <c r="H45" s="24" t="s">
        <v>3079</v>
      </c>
      <c r="I45" s="11" t="s">
        <v>2962</v>
      </c>
      <c r="J45" s="11" t="s">
        <v>1985</v>
      </c>
      <c r="K45" s="16">
        <v>808050</v>
      </c>
      <c r="L45" s="170">
        <f t="shared" si="0"/>
        <v>202012.5</v>
      </c>
      <c r="M45" s="16">
        <f t="shared" si="1"/>
        <v>1010062.5</v>
      </c>
      <c r="N45" s="160"/>
    </row>
    <row r="46" spans="3:14" ht="69.75" customHeight="1" x14ac:dyDescent="0.2">
      <c r="C46" s="76" t="s">
        <v>330</v>
      </c>
      <c r="D46" s="11" t="s">
        <v>260</v>
      </c>
      <c r="E46" s="206" t="s">
        <v>3167</v>
      </c>
      <c r="F46" s="11" t="s">
        <v>286</v>
      </c>
      <c r="G46" s="16">
        <v>573000</v>
      </c>
      <c r="H46" s="24" t="s">
        <v>3080</v>
      </c>
      <c r="I46" s="11" t="s">
        <v>2964</v>
      </c>
      <c r="J46" s="11" t="s">
        <v>1297</v>
      </c>
      <c r="K46" s="16">
        <v>523000</v>
      </c>
      <c r="L46" s="170">
        <f t="shared" si="0"/>
        <v>130750</v>
      </c>
      <c r="M46" s="16">
        <f t="shared" si="1"/>
        <v>653750</v>
      </c>
      <c r="N46" s="160"/>
    </row>
    <row r="47" spans="3:14" ht="57.75" customHeight="1" x14ac:dyDescent="0.2">
      <c r="C47" s="76" t="s">
        <v>331</v>
      </c>
      <c r="D47" s="11" t="s">
        <v>261</v>
      </c>
      <c r="E47" s="206" t="s">
        <v>3168</v>
      </c>
      <c r="F47" s="11" t="s">
        <v>286</v>
      </c>
      <c r="G47" s="16">
        <v>366996</v>
      </c>
      <c r="H47" s="24" t="s">
        <v>3081</v>
      </c>
      <c r="I47" s="11" t="s">
        <v>2966</v>
      </c>
      <c r="J47" s="11" t="s">
        <v>1656</v>
      </c>
      <c r="K47" s="16">
        <v>397896</v>
      </c>
      <c r="L47" s="170">
        <f t="shared" si="0"/>
        <v>99474</v>
      </c>
      <c r="M47" s="16">
        <f t="shared" si="1"/>
        <v>497370</v>
      </c>
      <c r="N47" s="160"/>
    </row>
    <row r="48" spans="3:14" ht="23.25" customHeight="1" x14ac:dyDescent="0.2">
      <c r="C48" s="76" t="s">
        <v>390</v>
      </c>
      <c r="D48" s="11" t="s">
        <v>663</v>
      </c>
      <c r="E48" s="206" t="s">
        <v>893</v>
      </c>
      <c r="F48" s="11"/>
      <c r="G48" s="16">
        <v>40000</v>
      </c>
      <c r="H48" s="24" t="s">
        <v>871</v>
      </c>
      <c r="I48" s="11"/>
      <c r="J48" s="11"/>
      <c r="K48" s="16"/>
      <c r="L48" s="170">
        <f t="shared" si="0"/>
        <v>0</v>
      </c>
      <c r="M48" s="16"/>
      <c r="N48" s="160" t="s">
        <v>1986</v>
      </c>
    </row>
    <row r="49" spans="3:14" ht="60" customHeight="1" x14ac:dyDescent="0.2">
      <c r="C49" s="76" t="s">
        <v>90</v>
      </c>
      <c r="D49" s="11" t="s">
        <v>262</v>
      </c>
      <c r="E49" s="206" t="s">
        <v>3169</v>
      </c>
      <c r="F49" s="11" t="s">
        <v>286</v>
      </c>
      <c r="G49" s="16">
        <v>321000</v>
      </c>
      <c r="H49" s="24" t="s">
        <v>3082</v>
      </c>
      <c r="I49" s="11" t="s">
        <v>2964</v>
      </c>
      <c r="J49" s="11" t="s">
        <v>1987</v>
      </c>
      <c r="K49" s="16">
        <v>305500</v>
      </c>
      <c r="L49" s="170">
        <f t="shared" si="0"/>
        <v>76375</v>
      </c>
      <c r="M49" s="16">
        <f t="shared" si="1"/>
        <v>381875</v>
      </c>
      <c r="N49" s="160"/>
    </row>
    <row r="50" spans="3:14" ht="60" customHeight="1" x14ac:dyDescent="0.2">
      <c r="C50" s="76" t="s">
        <v>91</v>
      </c>
      <c r="D50" s="11" t="s">
        <v>263</v>
      </c>
      <c r="E50" s="206" t="s">
        <v>3170</v>
      </c>
      <c r="F50" s="11" t="s">
        <v>286</v>
      </c>
      <c r="G50" s="16">
        <v>326496</v>
      </c>
      <c r="H50" s="24" t="s">
        <v>3083</v>
      </c>
      <c r="I50" s="11" t="s">
        <v>2966</v>
      </c>
      <c r="J50" s="11" t="s">
        <v>1656</v>
      </c>
      <c r="K50" s="16">
        <v>307496</v>
      </c>
      <c r="L50" s="170">
        <f t="shared" si="0"/>
        <v>76874</v>
      </c>
      <c r="M50" s="16">
        <f t="shared" si="1"/>
        <v>384370</v>
      </c>
      <c r="N50" s="160"/>
    </row>
    <row r="51" spans="3:14" ht="60" customHeight="1" x14ac:dyDescent="0.2">
      <c r="C51" s="76" t="s">
        <v>391</v>
      </c>
      <c r="D51" s="11" t="s">
        <v>264</v>
      </c>
      <c r="E51" s="206" t="s">
        <v>3171</v>
      </c>
      <c r="F51" s="11" t="s">
        <v>286</v>
      </c>
      <c r="G51" s="16">
        <v>178500</v>
      </c>
      <c r="H51" s="24" t="s">
        <v>3084</v>
      </c>
      <c r="I51" s="11" t="s">
        <v>2966</v>
      </c>
      <c r="J51" s="11" t="s">
        <v>1656</v>
      </c>
      <c r="K51" s="16">
        <v>175500</v>
      </c>
      <c r="L51" s="170">
        <f t="shared" si="0"/>
        <v>43875</v>
      </c>
      <c r="M51" s="16">
        <f t="shared" si="1"/>
        <v>219375</v>
      </c>
      <c r="N51" s="160"/>
    </row>
    <row r="52" spans="3:14" ht="36.75" customHeight="1" x14ac:dyDescent="0.2">
      <c r="C52" s="76" t="s">
        <v>93</v>
      </c>
      <c r="D52" s="11" t="s">
        <v>511</v>
      </c>
      <c r="E52" s="206" t="s">
        <v>3172</v>
      </c>
      <c r="F52" s="11" t="s">
        <v>299</v>
      </c>
      <c r="G52" s="16">
        <v>35000</v>
      </c>
      <c r="H52" s="24" t="s">
        <v>20</v>
      </c>
      <c r="I52" s="11"/>
      <c r="J52" s="11"/>
      <c r="K52" s="16"/>
      <c r="L52" s="170">
        <f t="shared" si="0"/>
        <v>0</v>
      </c>
      <c r="M52" s="16"/>
      <c r="N52" s="160"/>
    </row>
    <row r="53" spans="3:14" ht="39.75" customHeight="1" x14ac:dyDescent="0.2">
      <c r="C53" s="76" t="s">
        <v>392</v>
      </c>
      <c r="D53" s="11" t="s">
        <v>306</v>
      </c>
      <c r="E53" s="206" t="s">
        <v>3173</v>
      </c>
      <c r="F53" s="11" t="s">
        <v>286</v>
      </c>
      <c r="G53" s="16">
        <v>586694</v>
      </c>
      <c r="H53" s="24" t="s">
        <v>3049</v>
      </c>
      <c r="I53" s="11" t="s">
        <v>1192</v>
      </c>
      <c r="J53" s="11" t="s">
        <v>676</v>
      </c>
      <c r="K53" s="16">
        <v>452221.5</v>
      </c>
      <c r="L53" s="170">
        <f t="shared" si="0"/>
        <v>113055.375</v>
      </c>
      <c r="M53" s="16">
        <f t="shared" si="1"/>
        <v>565276.875</v>
      </c>
      <c r="N53" s="160"/>
    </row>
    <row r="54" spans="3:14" ht="49.5" customHeight="1" x14ac:dyDescent="0.2">
      <c r="C54" s="76" t="s">
        <v>94</v>
      </c>
      <c r="D54" s="11" t="s">
        <v>265</v>
      </c>
      <c r="E54" s="206" t="s">
        <v>3174</v>
      </c>
      <c r="F54" s="11" t="s">
        <v>286</v>
      </c>
      <c r="G54" s="16">
        <v>839850</v>
      </c>
      <c r="H54" s="24" t="s">
        <v>3050</v>
      </c>
      <c r="I54" s="11" t="s">
        <v>2962</v>
      </c>
      <c r="J54" s="11" t="s">
        <v>2551</v>
      </c>
      <c r="K54" s="16">
        <v>853800</v>
      </c>
      <c r="L54" s="170">
        <f t="shared" si="0"/>
        <v>213450</v>
      </c>
      <c r="M54" s="16">
        <f t="shared" si="1"/>
        <v>1067250</v>
      </c>
      <c r="N54" s="160"/>
    </row>
    <row r="55" spans="3:14" ht="23.25" customHeight="1" x14ac:dyDescent="0.2">
      <c r="C55" s="76" t="s">
        <v>96</v>
      </c>
      <c r="D55" s="11" t="s">
        <v>663</v>
      </c>
      <c r="E55" s="206"/>
      <c r="F55" s="11"/>
      <c r="G55" s="16">
        <v>74050</v>
      </c>
      <c r="H55" s="24" t="s">
        <v>664</v>
      </c>
      <c r="I55" s="11"/>
      <c r="J55" s="11"/>
      <c r="K55" s="16"/>
      <c r="L55" s="170">
        <f t="shared" si="0"/>
        <v>0</v>
      </c>
      <c r="M55" s="16"/>
      <c r="N55" s="160" t="s">
        <v>880</v>
      </c>
    </row>
    <row r="56" spans="3:14" ht="51" customHeight="1" x14ac:dyDescent="0.2">
      <c r="C56" s="76" t="s">
        <v>98</v>
      </c>
      <c r="D56" s="11" t="s">
        <v>266</v>
      </c>
      <c r="E56" s="206" t="s">
        <v>3175</v>
      </c>
      <c r="F56" s="11" t="s">
        <v>286</v>
      </c>
      <c r="G56" s="16">
        <v>340200</v>
      </c>
      <c r="H56" s="24" t="s">
        <v>3085</v>
      </c>
      <c r="I56" s="11" t="s">
        <v>2966</v>
      </c>
      <c r="J56" s="11" t="s">
        <v>1988</v>
      </c>
      <c r="K56" s="16">
        <v>326400</v>
      </c>
      <c r="L56" s="170">
        <f t="shared" si="0"/>
        <v>81600</v>
      </c>
      <c r="M56" s="16">
        <f t="shared" si="1"/>
        <v>408000</v>
      </c>
      <c r="N56" s="160"/>
    </row>
    <row r="57" spans="3:14" ht="54.75" customHeight="1" x14ac:dyDescent="0.2">
      <c r="C57" s="76" t="s">
        <v>99</v>
      </c>
      <c r="D57" s="11" t="s">
        <v>267</v>
      </c>
      <c r="E57" s="206" t="s">
        <v>3176</v>
      </c>
      <c r="F57" s="11" t="s">
        <v>286</v>
      </c>
      <c r="G57" s="16">
        <v>211774</v>
      </c>
      <c r="H57" s="24" t="s">
        <v>3086</v>
      </c>
      <c r="I57" s="11" t="s">
        <v>2951</v>
      </c>
      <c r="J57" s="11" t="s">
        <v>1389</v>
      </c>
      <c r="K57" s="16">
        <v>211774</v>
      </c>
      <c r="L57" s="170">
        <f t="shared" si="0"/>
        <v>52943.5</v>
      </c>
      <c r="M57" s="16">
        <f t="shared" si="1"/>
        <v>264717.5</v>
      </c>
      <c r="N57" s="160"/>
    </row>
    <row r="58" spans="3:14" ht="57.75" customHeight="1" x14ac:dyDescent="0.2">
      <c r="C58" s="76" t="s">
        <v>100</v>
      </c>
      <c r="D58" s="11" t="s">
        <v>268</v>
      </c>
      <c r="E58" s="206" t="s">
        <v>3177</v>
      </c>
      <c r="F58" s="11" t="s">
        <v>299</v>
      </c>
      <c r="G58" s="16">
        <v>426000</v>
      </c>
      <c r="H58" s="24" t="s">
        <v>3087</v>
      </c>
      <c r="I58" s="11" t="s">
        <v>2967</v>
      </c>
      <c r="J58" s="11" t="s">
        <v>1989</v>
      </c>
      <c r="K58" s="16">
        <v>439000</v>
      </c>
      <c r="L58" s="170">
        <f t="shared" si="0"/>
        <v>109750</v>
      </c>
      <c r="M58" s="16">
        <f t="shared" si="1"/>
        <v>548750</v>
      </c>
      <c r="N58" s="209"/>
    </row>
    <row r="59" spans="3:14" ht="42.75" customHeight="1" x14ac:dyDescent="0.2">
      <c r="C59" s="76" t="s">
        <v>101</v>
      </c>
      <c r="D59" s="11" t="s">
        <v>665</v>
      </c>
      <c r="E59" s="206" t="s">
        <v>3178</v>
      </c>
      <c r="F59" s="11" t="s">
        <v>299</v>
      </c>
      <c r="G59" s="16">
        <v>53000</v>
      </c>
      <c r="H59" s="24" t="s">
        <v>666</v>
      </c>
      <c r="I59" s="11"/>
      <c r="J59" s="11"/>
      <c r="K59" s="16"/>
      <c r="L59" s="170">
        <f t="shared" si="0"/>
        <v>0</v>
      </c>
      <c r="M59" s="229"/>
      <c r="N59" s="160" t="s">
        <v>3487</v>
      </c>
    </row>
    <row r="60" spans="3:14" ht="60" customHeight="1" x14ac:dyDescent="0.2">
      <c r="C60" s="76" t="s">
        <v>103</v>
      </c>
      <c r="D60" s="11" t="s">
        <v>269</v>
      </c>
      <c r="E60" s="206" t="s">
        <v>3179</v>
      </c>
      <c r="F60" s="11" t="s">
        <v>286</v>
      </c>
      <c r="G60" s="16">
        <v>176350</v>
      </c>
      <c r="H60" s="24" t="s">
        <v>3088</v>
      </c>
      <c r="I60" s="11" t="s">
        <v>2966</v>
      </c>
      <c r="J60" s="11" t="s">
        <v>1656</v>
      </c>
      <c r="K60" s="16">
        <v>163050</v>
      </c>
      <c r="L60" s="170">
        <f t="shared" si="0"/>
        <v>40762.5</v>
      </c>
      <c r="M60" s="16">
        <f t="shared" si="1"/>
        <v>203812.5</v>
      </c>
      <c r="N60" s="210"/>
    </row>
    <row r="61" spans="3:14" ht="72" customHeight="1" x14ac:dyDescent="0.2">
      <c r="C61" s="76" t="s">
        <v>104</v>
      </c>
      <c r="D61" s="11" t="s">
        <v>108</v>
      </c>
      <c r="E61" s="206" t="s">
        <v>3180</v>
      </c>
      <c r="F61" s="11" t="s">
        <v>286</v>
      </c>
      <c r="G61" s="16">
        <v>506688</v>
      </c>
      <c r="H61" s="24" t="s">
        <v>109</v>
      </c>
      <c r="I61" s="11" t="s">
        <v>3181</v>
      </c>
      <c r="J61" s="11" t="s">
        <v>877</v>
      </c>
      <c r="K61" s="16">
        <v>499200</v>
      </c>
      <c r="L61" s="170"/>
      <c r="M61" s="16">
        <v>521664</v>
      </c>
      <c r="N61" s="160"/>
    </row>
    <row r="62" spans="3:14" ht="37.5" customHeight="1" x14ac:dyDescent="0.2">
      <c r="C62" s="76" t="s">
        <v>105</v>
      </c>
      <c r="D62" s="11" t="s">
        <v>25</v>
      </c>
      <c r="E62" s="206" t="s">
        <v>3182</v>
      </c>
      <c r="F62" s="11" t="s">
        <v>286</v>
      </c>
      <c r="G62" s="16">
        <v>162911</v>
      </c>
      <c r="H62" s="24" t="s">
        <v>26</v>
      </c>
      <c r="I62" s="11" t="s">
        <v>2000</v>
      </c>
      <c r="J62" s="11" t="s">
        <v>1657</v>
      </c>
      <c r="K62" s="16">
        <v>100933.36</v>
      </c>
      <c r="L62" s="170">
        <f t="shared" si="0"/>
        <v>25233.34</v>
      </c>
      <c r="M62" s="16">
        <f t="shared" si="1"/>
        <v>126166.7</v>
      </c>
      <c r="N62" s="160"/>
    </row>
    <row r="63" spans="3:14" ht="137.25" customHeight="1" x14ac:dyDescent="0.2">
      <c r="C63" s="76" t="s">
        <v>106</v>
      </c>
      <c r="D63" s="11" t="s">
        <v>27</v>
      </c>
      <c r="E63" s="206" t="s">
        <v>3183</v>
      </c>
      <c r="F63" s="11" t="s">
        <v>286</v>
      </c>
      <c r="G63" s="16">
        <v>16083163.75</v>
      </c>
      <c r="H63" s="24" t="s">
        <v>3089</v>
      </c>
      <c r="I63" s="11" t="s">
        <v>2968</v>
      </c>
      <c r="J63" s="11" t="s">
        <v>1657</v>
      </c>
      <c r="K63" s="16">
        <v>16046638.35</v>
      </c>
      <c r="L63" s="170">
        <f t="shared" si="0"/>
        <v>4011659.5874999999</v>
      </c>
      <c r="M63" s="16">
        <f t="shared" si="1"/>
        <v>20058297.9375</v>
      </c>
      <c r="N63" s="160"/>
    </row>
    <row r="64" spans="3:14" ht="62.25" customHeight="1" x14ac:dyDescent="0.2">
      <c r="C64" s="76" t="s">
        <v>589</v>
      </c>
      <c r="D64" s="11" t="s">
        <v>28</v>
      </c>
      <c r="E64" s="206" t="s">
        <v>3184</v>
      </c>
      <c r="F64" s="11" t="s">
        <v>286</v>
      </c>
      <c r="G64" s="16">
        <v>4124333.21</v>
      </c>
      <c r="H64" s="24" t="s">
        <v>3090</v>
      </c>
      <c r="I64" s="11" t="s">
        <v>2969</v>
      </c>
      <c r="J64" s="11" t="s">
        <v>891</v>
      </c>
      <c r="K64" s="16">
        <v>4077280.54</v>
      </c>
      <c r="L64" s="170">
        <f t="shared" si="0"/>
        <v>1019320.135</v>
      </c>
      <c r="M64" s="16">
        <f t="shared" si="1"/>
        <v>5096600.6749999998</v>
      </c>
      <c r="N64" s="160"/>
    </row>
    <row r="65" spans="3:15" ht="36" customHeight="1" x14ac:dyDescent="0.2">
      <c r="C65" s="76" t="s">
        <v>521</v>
      </c>
      <c r="D65" s="11" t="s">
        <v>309</v>
      </c>
      <c r="E65" s="206" t="s">
        <v>3185</v>
      </c>
      <c r="F65" s="11" t="s">
        <v>286</v>
      </c>
      <c r="G65" s="16">
        <v>649940</v>
      </c>
      <c r="H65" s="24" t="s">
        <v>3091</v>
      </c>
      <c r="I65" s="11" t="s">
        <v>1191</v>
      </c>
      <c r="J65" s="11" t="s">
        <v>441</v>
      </c>
      <c r="K65" s="16">
        <v>713940</v>
      </c>
      <c r="L65" s="170">
        <f t="shared" si="0"/>
        <v>178485</v>
      </c>
      <c r="M65" s="16">
        <f t="shared" si="1"/>
        <v>892425</v>
      </c>
      <c r="N65" s="160" t="s">
        <v>881</v>
      </c>
    </row>
    <row r="66" spans="3:15" ht="23.25" customHeight="1" x14ac:dyDescent="0.2">
      <c r="C66" s="76" t="s">
        <v>522</v>
      </c>
      <c r="D66" s="11" t="s">
        <v>511</v>
      </c>
      <c r="E66" s="206"/>
      <c r="F66" s="11"/>
      <c r="G66" s="16">
        <v>64000</v>
      </c>
      <c r="H66" s="24"/>
      <c r="I66" s="11"/>
      <c r="J66" s="11"/>
      <c r="K66" s="16"/>
      <c r="L66" s="170">
        <f t="shared" si="0"/>
        <v>0</v>
      </c>
      <c r="M66" s="16"/>
      <c r="N66" s="160"/>
    </row>
    <row r="67" spans="3:15" ht="43.5" customHeight="1" x14ac:dyDescent="0.2">
      <c r="C67" s="76" t="s">
        <v>107</v>
      </c>
      <c r="D67" s="11" t="s">
        <v>29</v>
      </c>
      <c r="E67" s="206" t="s">
        <v>3186</v>
      </c>
      <c r="F67" s="11" t="s">
        <v>286</v>
      </c>
      <c r="G67" s="16">
        <v>234969</v>
      </c>
      <c r="H67" s="24" t="s">
        <v>30</v>
      </c>
      <c r="I67" s="11" t="s">
        <v>2970</v>
      </c>
      <c r="J67" s="11" t="s">
        <v>1990</v>
      </c>
      <c r="K67" s="16">
        <v>159727.96</v>
      </c>
      <c r="L67" s="170">
        <f t="shared" si="0"/>
        <v>39931.99</v>
      </c>
      <c r="M67" s="16">
        <f t="shared" si="1"/>
        <v>199659.94999999998</v>
      </c>
      <c r="N67" s="160"/>
    </row>
    <row r="68" spans="3:15" ht="67.5" x14ac:dyDescent="0.2">
      <c r="C68" s="76" t="s">
        <v>483</v>
      </c>
      <c r="D68" s="11" t="s">
        <v>31</v>
      </c>
      <c r="E68" s="206" t="s">
        <v>3187</v>
      </c>
      <c r="F68" s="11" t="s">
        <v>286</v>
      </c>
      <c r="G68" s="16">
        <v>193770</v>
      </c>
      <c r="H68" s="24" t="s">
        <v>30</v>
      </c>
      <c r="I68" s="11" t="s">
        <v>2971</v>
      </c>
      <c r="J68" s="11" t="s">
        <v>1991</v>
      </c>
      <c r="K68" s="16">
        <v>143395.70000000001</v>
      </c>
      <c r="L68" s="170">
        <f t="shared" si="0"/>
        <v>35848.925000000003</v>
      </c>
      <c r="M68" s="16">
        <f t="shared" si="1"/>
        <v>179244.625</v>
      </c>
      <c r="N68" s="160"/>
    </row>
    <row r="69" spans="3:15" ht="72" customHeight="1" x14ac:dyDescent="0.2">
      <c r="C69" s="76" t="s">
        <v>484</v>
      </c>
      <c r="D69" s="11" t="s">
        <v>32</v>
      </c>
      <c r="E69" s="206" t="s">
        <v>3188</v>
      </c>
      <c r="F69" s="11" t="s">
        <v>286</v>
      </c>
      <c r="G69" s="16">
        <v>281142</v>
      </c>
      <c r="H69" s="24" t="s">
        <v>30</v>
      </c>
      <c r="I69" s="11" t="s">
        <v>2971</v>
      </c>
      <c r="J69" s="11" t="s">
        <v>1991</v>
      </c>
      <c r="K69" s="16">
        <v>208803.42</v>
      </c>
      <c r="L69" s="170">
        <f t="shared" si="0"/>
        <v>52200.855000000003</v>
      </c>
      <c r="M69" s="16">
        <f t="shared" si="1"/>
        <v>261004.27500000002</v>
      </c>
      <c r="N69" s="160"/>
    </row>
    <row r="70" spans="3:15" ht="59.25" customHeight="1" x14ac:dyDescent="0.2">
      <c r="C70" s="76" t="s">
        <v>523</v>
      </c>
      <c r="D70" s="11" t="s">
        <v>33</v>
      </c>
      <c r="E70" s="206" t="s">
        <v>3189</v>
      </c>
      <c r="F70" s="11" t="s">
        <v>286</v>
      </c>
      <c r="G70" s="16">
        <v>182174</v>
      </c>
      <c r="H70" s="24" t="s">
        <v>30</v>
      </c>
      <c r="I70" s="11" t="s">
        <v>34</v>
      </c>
      <c r="J70" s="11" t="s">
        <v>719</v>
      </c>
      <c r="K70" s="16"/>
      <c r="L70" s="170">
        <f t="shared" si="0"/>
        <v>0</v>
      </c>
      <c r="M70" s="16"/>
      <c r="N70" s="160"/>
    </row>
    <row r="71" spans="3:15" ht="55.5" customHeight="1" x14ac:dyDescent="0.2">
      <c r="C71" s="76" t="s">
        <v>524</v>
      </c>
      <c r="D71" s="11" t="s">
        <v>35</v>
      </c>
      <c r="E71" s="206" t="s">
        <v>3190</v>
      </c>
      <c r="F71" s="11" t="s">
        <v>286</v>
      </c>
      <c r="G71" s="16">
        <v>23394404.129999999</v>
      </c>
      <c r="H71" s="24" t="s">
        <v>3092</v>
      </c>
      <c r="I71" s="11" t="s">
        <v>2969</v>
      </c>
      <c r="J71" s="11" t="s">
        <v>678</v>
      </c>
      <c r="K71" s="16">
        <v>23839994.52</v>
      </c>
      <c r="L71" s="170">
        <f t="shared" si="0"/>
        <v>5959998.6299999999</v>
      </c>
      <c r="M71" s="16">
        <f t="shared" si="1"/>
        <v>29799993.149999999</v>
      </c>
      <c r="N71" s="160" t="s">
        <v>882</v>
      </c>
    </row>
    <row r="72" spans="3:15" ht="23.25" customHeight="1" x14ac:dyDescent="0.2">
      <c r="C72" s="76" t="s">
        <v>543</v>
      </c>
      <c r="D72" s="11" t="s">
        <v>512</v>
      </c>
      <c r="E72" s="206"/>
      <c r="F72" s="11"/>
      <c r="G72" s="16">
        <v>445590.39</v>
      </c>
      <c r="H72" s="24" t="s">
        <v>1992</v>
      </c>
      <c r="I72" s="11"/>
      <c r="J72" s="11"/>
      <c r="K72" s="16"/>
      <c r="L72" s="170">
        <f t="shared" si="0"/>
        <v>0</v>
      </c>
      <c r="M72" s="16"/>
      <c r="N72" s="160"/>
    </row>
    <row r="73" spans="3:15" ht="94.5" customHeight="1" x14ac:dyDescent="0.2">
      <c r="C73" s="76" t="s">
        <v>544</v>
      </c>
      <c r="D73" s="11" t="s">
        <v>36</v>
      </c>
      <c r="E73" s="206" t="s">
        <v>3191</v>
      </c>
      <c r="F73" s="11" t="s">
        <v>286</v>
      </c>
      <c r="G73" s="16">
        <v>8950197.8900000006</v>
      </c>
      <c r="H73" s="24" t="s">
        <v>3093</v>
      </c>
      <c r="I73" s="11" t="s">
        <v>2972</v>
      </c>
      <c r="J73" s="11" t="s">
        <v>1292</v>
      </c>
      <c r="K73" s="16">
        <v>9097776.0800000001</v>
      </c>
      <c r="L73" s="170">
        <f t="shared" ref="L73:L136" si="2">K73*25/100</f>
        <v>2274444.02</v>
      </c>
      <c r="M73" s="16">
        <f t="shared" si="1"/>
        <v>11372220.1</v>
      </c>
      <c r="N73" s="160"/>
      <c r="O73" s="106"/>
    </row>
    <row r="74" spans="3:15" ht="23.25" customHeight="1" x14ac:dyDescent="0.2">
      <c r="C74" s="76" t="s">
        <v>545</v>
      </c>
      <c r="D74" s="11" t="s">
        <v>511</v>
      </c>
      <c r="E74" s="206" t="s">
        <v>1193</v>
      </c>
      <c r="F74" s="11"/>
      <c r="G74" s="16">
        <v>147578.19</v>
      </c>
      <c r="H74" s="24" t="s">
        <v>1182</v>
      </c>
      <c r="I74" s="11"/>
      <c r="J74" s="11"/>
      <c r="K74" s="16"/>
      <c r="L74" s="170">
        <f t="shared" si="2"/>
        <v>0</v>
      </c>
      <c r="M74" s="16"/>
      <c r="N74" s="160" t="s">
        <v>1986</v>
      </c>
      <c r="O74" s="106"/>
    </row>
    <row r="75" spans="3:15" ht="63" customHeight="1" x14ac:dyDescent="0.2">
      <c r="C75" s="76" t="s">
        <v>590</v>
      </c>
      <c r="D75" s="11" t="s">
        <v>37</v>
      </c>
      <c r="E75" s="206" t="s">
        <v>3192</v>
      </c>
      <c r="F75" s="11" t="s">
        <v>286</v>
      </c>
      <c r="G75" s="16">
        <v>3483853.71</v>
      </c>
      <c r="H75" s="24" t="s">
        <v>3094</v>
      </c>
      <c r="I75" s="11" t="s">
        <v>2973</v>
      </c>
      <c r="J75" s="11" t="s">
        <v>878</v>
      </c>
      <c r="K75" s="16">
        <v>3468666.2</v>
      </c>
      <c r="L75" s="170">
        <f t="shared" si="2"/>
        <v>867166.55</v>
      </c>
      <c r="M75" s="16">
        <f t="shared" si="1"/>
        <v>4335832.75</v>
      </c>
      <c r="N75" s="160"/>
      <c r="O75" s="106"/>
    </row>
    <row r="76" spans="3:15" ht="63" customHeight="1" x14ac:dyDescent="0.2">
      <c r="C76" s="76" t="s">
        <v>591</v>
      </c>
      <c r="D76" s="11" t="s">
        <v>38</v>
      </c>
      <c r="E76" s="206" t="s">
        <v>3193</v>
      </c>
      <c r="F76" s="11" t="s">
        <v>286</v>
      </c>
      <c r="G76" s="16">
        <v>3454837.99</v>
      </c>
      <c r="H76" s="24" t="s">
        <v>3094</v>
      </c>
      <c r="I76" s="11" t="s">
        <v>2973</v>
      </c>
      <c r="J76" s="11" t="s">
        <v>1293</v>
      </c>
      <c r="K76" s="16">
        <v>3405345.01</v>
      </c>
      <c r="L76" s="170">
        <f t="shared" si="2"/>
        <v>851336.25249999994</v>
      </c>
      <c r="M76" s="16">
        <f t="shared" si="1"/>
        <v>4256681.2624999993</v>
      </c>
      <c r="N76" s="160"/>
    </row>
    <row r="77" spans="3:15" ht="63" customHeight="1" x14ac:dyDescent="0.2">
      <c r="C77" s="76" t="s">
        <v>592</v>
      </c>
      <c r="D77" s="11" t="s">
        <v>39</v>
      </c>
      <c r="E77" s="206" t="s">
        <v>3194</v>
      </c>
      <c r="F77" s="11" t="s">
        <v>286</v>
      </c>
      <c r="G77" s="16">
        <v>3712782.34</v>
      </c>
      <c r="H77" s="24" t="s">
        <v>3094</v>
      </c>
      <c r="I77" s="11" t="s">
        <v>2973</v>
      </c>
      <c r="J77" s="11" t="s">
        <v>1294</v>
      </c>
      <c r="K77" s="16">
        <v>3861490.48</v>
      </c>
      <c r="L77" s="170">
        <f t="shared" si="2"/>
        <v>965372.62</v>
      </c>
      <c r="M77" s="16">
        <f t="shared" si="1"/>
        <v>4826863.0999999996</v>
      </c>
      <c r="N77" s="160"/>
    </row>
    <row r="78" spans="3:15" ht="23.25" customHeight="1" x14ac:dyDescent="0.2">
      <c r="C78" s="76" t="s">
        <v>593</v>
      </c>
      <c r="D78" s="11" t="s">
        <v>511</v>
      </c>
      <c r="E78" s="206" t="s">
        <v>1194</v>
      </c>
      <c r="F78" s="11"/>
      <c r="G78" s="16">
        <v>148708.16</v>
      </c>
      <c r="H78" s="24" t="s">
        <v>1183</v>
      </c>
      <c r="I78" s="11"/>
      <c r="J78" s="11"/>
      <c r="K78" s="16"/>
      <c r="L78" s="170">
        <f t="shared" si="2"/>
        <v>0</v>
      </c>
      <c r="M78" s="16"/>
      <c r="N78" s="160" t="s">
        <v>1986</v>
      </c>
    </row>
    <row r="79" spans="3:15" ht="63" customHeight="1" x14ac:dyDescent="0.2">
      <c r="C79" s="76" t="s">
        <v>594</v>
      </c>
      <c r="D79" s="11" t="s">
        <v>40</v>
      </c>
      <c r="E79" s="206" t="s">
        <v>3195</v>
      </c>
      <c r="F79" s="11" t="s">
        <v>286</v>
      </c>
      <c r="G79" s="16">
        <v>3555351.69</v>
      </c>
      <c r="H79" s="24" t="s">
        <v>3094</v>
      </c>
      <c r="I79" s="11" t="s">
        <v>2973</v>
      </c>
      <c r="J79" s="11" t="s">
        <v>2825</v>
      </c>
      <c r="K79" s="16">
        <v>3749067.25</v>
      </c>
      <c r="L79" s="170">
        <f>K79*25/100</f>
        <v>937266.8125</v>
      </c>
      <c r="M79" s="16">
        <v>4686334.0599999996</v>
      </c>
      <c r="N79" s="160"/>
      <c r="O79" s="154"/>
    </row>
    <row r="80" spans="3:15" ht="23.25" customHeight="1" x14ac:dyDescent="0.2">
      <c r="C80" s="76" t="s">
        <v>595</v>
      </c>
      <c r="D80" s="11" t="s">
        <v>511</v>
      </c>
      <c r="E80" s="206" t="s">
        <v>2552</v>
      </c>
      <c r="F80" s="11"/>
      <c r="G80" s="16">
        <v>193715.56</v>
      </c>
      <c r="H80" s="24" t="s">
        <v>2553</v>
      </c>
      <c r="I80" s="11"/>
      <c r="J80" s="11"/>
      <c r="K80" s="16"/>
      <c r="L80" s="170">
        <f t="shared" si="2"/>
        <v>0</v>
      </c>
      <c r="M80" s="16"/>
      <c r="N80" s="160" t="s">
        <v>1986</v>
      </c>
    </row>
    <row r="81" spans="1:45" ht="63" customHeight="1" x14ac:dyDescent="0.2">
      <c r="C81" s="76" t="s">
        <v>596</v>
      </c>
      <c r="D81" s="11" t="s">
        <v>41</v>
      </c>
      <c r="E81" s="206" t="s">
        <v>3196</v>
      </c>
      <c r="F81" s="11" t="s">
        <v>286</v>
      </c>
      <c r="G81" s="16">
        <v>3793463.69</v>
      </c>
      <c r="H81" s="24" t="s">
        <v>3094</v>
      </c>
      <c r="I81" s="11" t="s">
        <v>2973</v>
      </c>
      <c r="J81" s="11" t="s">
        <v>876</v>
      </c>
      <c r="K81" s="16">
        <v>3838816.23</v>
      </c>
      <c r="L81" s="170">
        <f>K81*25/100</f>
        <v>959704.0575</v>
      </c>
      <c r="M81" s="16">
        <f>K81+L81</f>
        <v>4798520.2874999996</v>
      </c>
      <c r="N81" s="160"/>
    </row>
    <row r="82" spans="1:45" ht="23.25" customHeight="1" x14ac:dyDescent="0.2">
      <c r="C82" s="76" t="s">
        <v>597</v>
      </c>
      <c r="D82" s="11" t="s">
        <v>511</v>
      </c>
      <c r="E82" s="206"/>
      <c r="F82" s="11"/>
      <c r="G82" s="16">
        <v>45352.54</v>
      </c>
      <c r="H82" s="24" t="s">
        <v>872</v>
      </c>
      <c r="I82" s="11"/>
      <c r="J82" s="11"/>
      <c r="K82" s="16"/>
      <c r="L82" s="170">
        <f t="shared" si="2"/>
        <v>0</v>
      </c>
      <c r="M82" s="16"/>
      <c r="N82" s="160" t="s">
        <v>883</v>
      </c>
    </row>
    <row r="83" spans="1:45" ht="38.25" customHeight="1" x14ac:dyDescent="0.2">
      <c r="C83" s="76" t="s">
        <v>598</v>
      </c>
      <c r="D83" s="11" t="s">
        <v>42</v>
      </c>
      <c r="E83" s="206" t="s">
        <v>3197</v>
      </c>
      <c r="F83" s="11" t="s">
        <v>286</v>
      </c>
      <c r="G83" s="16">
        <v>634379</v>
      </c>
      <c r="H83" s="24" t="s">
        <v>3096</v>
      </c>
      <c r="I83" s="11" t="s">
        <v>1195</v>
      </c>
      <c r="J83" s="11" t="s">
        <v>677</v>
      </c>
      <c r="K83" s="16">
        <v>373699</v>
      </c>
      <c r="L83" s="170">
        <f t="shared" si="2"/>
        <v>93424.75</v>
      </c>
      <c r="M83" s="16">
        <f>K83+L83</f>
        <v>467123.75</v>
      </c>
      <c r="N83" s="160"/>
    </row>
    <row r="84" spans="1:45" ht="72" customHeight="1" x14ac:dyDescent="0.2">
      <c r="C84" s="76" t="s">
        <v>599</v>
      </c>
      <c r="D84" s="11" t="s">
        <v>43</v>
      </c>
      <c r="E84" s="206" t="s">
        <v>3198</v>
      </c>
      <c r="F84" s="11" t="s">
        <v>286</v>
      </c>
      <c r="G84" s="16">
        <v>182320.6</v>
      </c>
      <c r="H84" s="24" t="s">
        <v>44</v>
      </c>
      <c r="I84" s="11" t="s">
        <v>34</v>
      </c>
      <c r="J84" s="11" t="s">
        <v>719</v>
      </c>
      <c r="K84" s="16"/>
      <c r="L84" s="170">
        <f t="shared" si="2"/>
        <v>0</v>
      </c>
      <c r="M84" s="16"/>
      <c r="N84" s="160"/>
    </row>
    <row r="85" spans="1:45" ht="60" customHeight="1" x14ac:dyDescent="0.2">
      <c r="C85" s="76" t="s">
        <v>600</v>
      </c>
      <c r="D85" s="11" t="s">
        <v>45</v>
      </c>
      <c r="E85" s="206" t="s">
        <v>3199</v>
      </c>
      <c r="F85" s="11" t="s">
        <v>286</v>
      </c>
      <c r="G85" s="16">
        <v>10458161.1</v>
      </c>
      <c r="H85" s="24" t="s">
        <v>3097</v>
      </c>
      <c r="I85" s="11" t="s">
        <v>2974</v>
      </c>
      <c r="J85" s="11" t="s">
        <v>1993</v>
      </c>
      <c r="K85" s="16">
        <v>9721060.5700000003</v>
      </c>
      <c r="L85" s="170">
        <f t="shared" si="2"/>
        <v>2430265.1425000001</v>
      </c>
      <c r="M85" s="16">
        <f>K85+L85</f>
        <v>12151325.7125</v>
      </c>
      <c r="N85" s="160"/>
    </row>
    <row r="86" spans="1:45" ht="41.25" customHeight="1" x14ac:dyDescent="0.2">
      <c r="C86" s="76" t="s">
        <v>601</v>
      </c>
      <c r="D86" s="11" t="s">
        <v>46</v>
      </c>
      <c r="E86" s="206" t="s">
        <v>3200</v>
      </c>
      <c r="F86" s="11" t="s">
        <v>286</v>
      </c>
      <c r="G86" s="16">
        <v>3411901.95</v>
      </c>
      <c r="H86" s="24" t="s">
        <v>3098</v>
      </c>
      <c r="I86" s="11" t="s">
        <v>2959</v>
      </c>
      <c r="J86" s="11" t="s">
        <v>875</v>
      </c>
      <c r="K86" s="16">
        <v>3212524.92</v>
      </c>
      <c r="L86" s="170">
        <f t="shared" si="2"/>
        <v>803131.23</v>
      </c>
      <c r="M86" s="16">
        <f>K86+L86</f>
        <v>4015656.15</v>
      </c>
      <c r="N86" s="160"/>
    </row>
    <row r="87" spans="1:45" ht="60" customHeight="1" x14ac:dyDescent="0.2">
      <c r="C87" s="76" t="s">
        <v>602</v>
      </c>
      <c r="D87" s="11" t="s">
        <v>47</v>
      </c>
      <c r="E87" s="206" t="s">
        <v>3201</v>
      </c>
      <c r="F87" s="11" t="s">
        <v>286</v>
      </c>
      <c r="G87" s="16">
        <v>3682260.16</v>
      </c>
      <c r="H87" s="24" t="s">
        <v>3099</v>
      </c>
      <c r="I87" s="11" t="s">
        <v>2975</v>
      </c>
      <c r="J87" s="11" t="s">
        <v>507</v>
      </c>
      <c r="K87" s="16">
        <v>3537795.12</v>
      </c>
      <c r="L87" s="170">
        <f t="shared" si="2"/>
        <v>884448.78</v>
      </c>
      <c r="M87" s="16">
        <f>K87+L87</f>
        <v>4422243.9000000004</v>
      </c>
      <c r="N87" s="160"/>
    </row>
    <row r="88" spans="1:45" s="108" customFormat="1" ht="60" customHeight="1" x14ac:dyDescent="0.25">
      <c r="A88" s="107"/>
      <c r="B88" s="107"/>
      <c r="C88" s="76" t="s">
        <v>603</v>
      </c>
      <c r="D88" s="11" t="s">
        <v>48</v>
      </c>
      <c r="E88" s="206" t="s">
        <v>3202</v>
      </c>
      <c r="F88" s="11" t="s">
        <v>286</v>
      </c>
      <c r="G88" s="16">
        <v>3883253.67</v>
      </c>
      <c r="H88" s="24" t="s">
        <v>3100</v>
      </c>
      <c r="I88" s="11" t="s">
        <v>1994</v>
      </c>
      <c r="J88" s="11" t="s">
        <v>719</v>
      </c>
      <c r="K88" s="16"/>
      <c r="L88" s="170">
        <f t="shared" si="2"/>
        <v>0</v>
      </c>
      <c r="M88" s="16"/>
      <c r="N88" s="160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</row>
    <row r="89" spans="1:45" s="107" customFormat="1" ht="63" customHeight="1" x14ac:dyDescent="0.25">
      <c r="C89" s="76" t="s">
        <v>604</v>
      </c>
      <c r="D89" s="11" t="s">
        <v>425</v>
      </c>
      <c r="E89" s="206" t="s">
        <v>3203</v>
      </c>
      <c r="F89" s="11" t="s">
        <v>286</v>
      </c>
      <c r="G89" s="16">
        <v>7938372.2599999998</v>
      </c>
      <c r="H89" s="24" t="s">
        <v>3101</v>
      </c>
      <c r="I89" s="11" t="s">
        <v>2975</v>
      </c>
      <c r="J89" s="11" t="s">
        <v>2825</v>
      </c>
      <c r="K89" s="16">
        <v>8679514.7899999991</v>
      </c>
      <c r="L89" s="170">
        <f>K89*25/100</f>
        <v>2169878.6974999998</v>
      </c>
      <c r="M89" s="16">
        <v>10849393.49</v>
      </c>
      <c r="N89" s="160"/>
      <c r="O89" s="109"/>
    </row>
    <row r="90" spans="1:45" s="107" customFormat="1" ht="22.5" customHeight="1" x14ac:dyDescent="0.25">
      <c r="C90" s="76" t="s">
        <v>605</v>
      </c>
      <c r="D90" s="11" t="s">
        <v>511</v>
      </c>
      <c r="E90" s="206" t="s">
        <v>2554</v>
      </c>
      <c r="F90" s="11"/>
      <c r="G90" s="16">
        <v>741142.53</v>
      </c>
      <c r="H90" s="24" t="s">
        <v>2553</v>
      </c>
      <c r="I90" s="11"/>
      <c r="J90" s="11"/>
      <c r="K90" s="16"/>
      <c r="L90" s="170">
        <f t="shared" si="2"/>
        <v>0</v>
      </c>
      <c r="M90" s="16"/>
      <c r="N90" s="160" t="s">
        <v>1986</v>
      </c>
    </row>
    <row r="91" spans="1:45" s="107" customFormat="1" ht="89.25" customHeight="1" x14ac:dyDescent="0.25">
      <c r="C91" s="76" t="s">
        <v>606</v>
      </c>
      <c r="D91" s="11" t="s">
        <v>426</v>
      </c>
      <c r="E91" s="206" t="s">
        <v>3204</v>
      </c>
      <c r="F91" s="11" t="s">
        <v>286</v>
      </c>
      <c r="G91" s="16">
        <v>4041086.5</v>
      </c>
      <c r="H91" s="24" t="s">
        <v>3102</v>
      </c>
      <c r="I91" s="11" t="s">
        <v>2976</v>
      </c>
      <c r="J91" s="11" t="s">
        <v>1995</v>
      </c>
      <c r="K91" s="16">
        <v>4234337.93</v>
      </c>
      <c r="L91" s="170">
        <f t="shared" si="2"/>
        <v>1058584.4824999999</v>
      </c>
      <c r="M91" s="16">
        <f>K91+L91</f>
        <v>5292922.4124999996</v>
      </c>
      <c r="N91" s="160"/>
    </row>
    <row r="92" spans="1:45" s="107" customFormat="1" ht="22.5" customHeight="1" x14ac:dyDescent="0.25">
      <c r="C92" s="76" t="s">
        <v>607</v>
      </c>
      <c r="D92" s="11" t="s">
        <v>511</v>
      </c>
      <c r="E92" s="206" t="s">
        <v>1658</v>
      </c>
      <c r="F92" s="11"/>
      <c r="G92" s="16">
        <v>193251.43</v>
      </c>
      <c r="H92" s="24" t="s">
        <v>1659</v>
      </c>
      <c r="I92" s="11"/>
      <c r="J92" s="11"/>
      <c r="K92" s="16"/>
      <c r="L92" s="170">
        <f t="shared" si="2"/>
        <v>0</v>
      </c>
      <c r="M92" s="16"/>
      <c r="N92" s="160" t="s">
        <v>1986</v>
      </c>
    </row>
    <row r="93" spans="1:45" s="107" customFormat="1" ht="85.5" customHeight="1" x14ac:dyDescent="0.25">
      <c r="C93" s="76" t="s">
        <v>608</v>
      </c>
      <c r="D93" s="11" t="s">
        <v>427</v>
      </c>
      <c r="E93" s="206" t="s">
        <v>3205</v>
      </c>
      <c r="F93" s="11" t="s">
        <v>286</v>
      </c>
      <c r="G93" s="16">
        <v>35848549.490000002</v>
      </c>
      <c r="H93" s="24" t="s">
        <v>3103</v>
      </c>
      <c r="I93" s="11" t="s">
        <v>2977</v>
      </c>
      <c r="J93" s="11" t="s">
        <v>879</v>
      </c>
      <c r="K93" s="16">
        <v>35117392.780000001</v>
      </c>
      <c r="L93" s="170">
        <f t="shared" si="2"/>
        <v>8779348.1950000003</v>
      </c>
      <c r="M93" s="16">
        <f>K93+L93</f>
        <v>43896740.975000001</v>
      </c>
      <c r="N93" s="160"/>
    </row>
    <row r="94" spans="1:45" s="107" customFormat="1" ht="99" customHeight="1" x14ac:dyDescent="0.25">
      <c r="C94" s="76" t="s">
        <v>609</v>
      </c>
      <c r="D94" s="11" t="s">
        <v>428</v>
      </c>
      <c r="E94" s="206" t="s">
        <v>3206</v>
      </c>
      <c r="F94" s="11" t="s">
        <v>286</v>
      </c>
      <c r="G94" s="16">
        <v>299250</v>
      </c>
      <c r="H94" s="24" t="s">
        <v>429</v>
      </c>
      <c r="I94" s="11" t="s">
        <v>2978</v>
      </c>
      <c r="J94" s="11" t="s">
        <v>2555</v>
      </c>
      <c r="K94" s="16">
        <v>221239.57</v>
      </c>
      <c r="L94" s="170">
        <f t="shared" si="2"/>
        <v>55309.892500000002</v>
      </c>
      <c r="M94" s="16">
        <v>276549.46000000002</v>
      </c>
      <c r="N94" s="160"/>
    </row>
    <row r="95" spans="1:45" s="107" customFormat="1" ht="114.75" customHeight="1" x14ac:dyDescent="0.25">
      <c r="C95" s="76" t="s">
        <v>610</v>
      </c>
      <c r="D95" s="11" t="s">
        <v>430</v>
      </c>
      <c r="E95" s="206" t="s">
        <v>3207</v>
      </c>
      <c r="F95" s="11" t="s">
        <v>286</v>
      </c>
      <c r="G95" s="16">
        <v>8081694.5800000001</v>
      </c>
      <c r="H95" s="24" t="s">
        <v>3104</v>
      </c>
      <c r="I95" s="11" t="s">
        <v>2979</v>
      </c>
      <c r="J95" s="11" t="s">
        <v>1292</v>
      </c>
      <c r="K95" s="16">
        <v>8283765.6399999997</v>
      </c>
      <c r="L95" s="170">
        <f t="shared" si="2"/>
        <v>2070941.41</v>
      </c>
      <c r="M95" s="16">
        <f>K95+L95</f>
        <v>10354707.049999999</v>
      </c>
      <c r="N95" s="160"/>
    </row>
    <row r="96" spans="1:45" s="107" customFormat="1" ht="23.25" customHeight="1" x14ac:dyDescent="0.25">
      <c r="C96" s="76" t="s">
        <v>611</v>
      </c>
      <c r="D96" s="11" t="s">
        <v>511</v>
      </c>
      <c r="E96" s="206" t="s">
        <v>1196</v>
      </c>
      <c r="F96" s="11"/>
      <c r="G96" s="16">
        <v>202071.06</v>
      </c>
      <c r="H96" s="24" t="s">
        <v>1182</v>
      </c>
      <c r="I96" s="11"/>
      <c r="J96" s="11"/>
      <c r="K96" s="16"/>
      <c r="L96" s="170">
        <f t="shared" si="2"/>
        <v>0</v>
      </c>
      <c r="M96" s="16"/>
      <c r="N96" s="160" t="s">
        <v>1986</v>
      </c>
    </row>
    <row r="97" spans="3:16" s="107" customFormat="1" ht="63" customHeight="1" x14ac:dyDescent="0.25">
      <c r="C97" s="76" t="s">
        <v>612</v>
      </c>
      <c r="D97" s="11" t="s">
        <v>431</v>
      </c>
      <c r="E97" s="206" t="s">
        <v>1996</v>
      </c>
      <c r="F97" s="11" t="s">
        <v>286</v>
      </c>
      <c r="G97" s="16">
        <v>8227703.7999999998</v>
      </c>
      <c r="H97" s="24" t="s">
        <v>3106</v>
      </c>
      <c r="I97" s="11" t="s">
        <v>2975</v>
      </c>
      <c r="J97" s="11" t="s">
        <v>1660</v>
      </c>
      <c r="K97" s="16">
        <v>10252607.92</v>
      </c>
      <c r="L97" s="170">
        <f t="shared" si="2"/>
        <v>2563151.98</v>
      </c>
      <c r="M97" s="16">
        <f>K97+L97</f>
        <v>12815759.9</v>
      </c>
      <c r="N97" s="160"/>
    </row>
    <row r="98" spans="3:16" s="107" customFormat="1" ht="23.25" customHeight="1" x14ac:dyDescent="0.25">
      <c r="C98" s="76" t="s">
        <v>613</v>
      </c>
      <c r="D98" s="11" t="s">
        <v>511</v>
      </c>
      <c r="E98" s="206"/>
      <c r="F98" s="11"/>
      <c r="G98" s="16"/>
      <c r="H98" s="24"/>
      <c r="I98" s="11"/>
      <c r="J98" s="11"/>
      <c r="K98" s="16"/>
      <c r="L98" s="170">
        <f t="shared" si="2"/>
        <v>0</v>
      </c>
      <c r="M98" s="16"/>
      <c r="N98" s="160"/>
    </row>
    <row r="99" spans="3:16" s="107" customFormat="1" ht="23.25" customHeight="1" x14ac:dyDescent="0.25">
      <c r="C99" s="76" t="s">
        <v>614</v>
      </c>
      <c r="D99" s="11" t="s">
        <v>884</v>
      </c>
      <c r="E99" s="206" t="s">
        <v>892</v>
      </c>
      <c r="F99" s="11"/>
      <c r="G99" s="16">
        <v>1722759.63</v>
      </c>
      <c r="H99" s="24" t="s">
        <v>873</v>
      </c>
      <c r="I99" s="11"/>
      <c r="J99" s="11"/>
      <c r="K99" s="16"/>
      <c r="L99" s="170">
        <f t="shared" si="2"/>
        <v>0</v>
      </c>
      <c r="M99" s="16"/>
      <c r="N99" s="160" t="s">
        <v>1986</v>
      </c>
    </row>
    <row r="100" spans="3:16" s="107" customFormat="1" ht="23.25" customHeight="1" x14ac:dyDescent="0.25">
      <c r="C100" s="76" t="s">
        <v>615</v>
      </c>
      <c r="D100" s="11" t="s">
        <v>665</v>
      </c>
      <c r="E100" s="206" t="s">
        <v>1661</v>
      </c>
      <c r="F100" s="11"/>
      <c r="G100" s="16">
        <v>302144.49</v>
      </c>
      <c r="H100" s="24" t="s">
        <v>1662</v>
      </c>
      <c r="I100" s="11"/>
      <c r="J100" s="11"/>
      <c r="K100" s="16"/>
      <c r="L100" s="170">
        <f t="shared" si="2"/>
        <v>0</v>
      </c>
      <c r="M100" s="16"/>
      <c r="N100" s="160" t="s">
        <v>1986</v>
      </c>
      <c r="P100" s="109"/>
    </row>
    <row r="101" spans="3:16" s="107" customFormat="1" ht="63" customHeight="1" x14ac:dyDescent="0.25">
      <c r="C101" s="76" t="s">
        <v>616</v>
      </c>
      <c r="D101" s="11" t="s">
        <v>432</v>
      </c>
      <c r="E101" s="206" t="s">
        <v>3208</v>
      </c>
      <c r="F101" s="11" t="s">
        <v>286</v>
      </c>
      <c r="G101" s="16">
        <v>3103262.79</v>
      </c>
      <c r="H101" s="24" t="s">
        <v>3105</v>
      </c>
      <c r="I101" s="11" t="s">
        <v>2975</v>
      </c>
      <c r="J101" s="11" t="s">
        <v>1663</v>
      </c>
      <c r="K101" s="16">
        <v>3103209.42</v>
      </c>
      <c r="L101" s="170">
        <f t="shared" si="2"/>
        <v>775802.35499999998</v>
      </c>
      <c r="M101" s="16">
        <f>K101+L101</f>
        <v>3879011.7749999999</v>
      </c>
      <c r="N101" s="160"/>
      <c r="O101" s="110"/>
    </row>
    <row r="102" spans="3:16" s="107" customFormat="1" ht="43.5" customHeight="1" x14ac:dyDescent="0.25">
      <c r="C102" s="76" t="s">
        <v>617</v>
      </c>
      <c r="D102" s="11" t="s">
        <v>433</v>
      </c>
      <c r="E102" s="206" t="s">
        <v>3209</v>
      </c>
      <c r="F102" s="11" t="s">
        <v>286</v>
      </c>
      <c r="G102" s="16">
        <v>25982150.5</v>
      </c>
      <c r="H102" s="24" t="s">
        <v>3107</v>
      </c>
      <c r="I102" s="11" t="s">
        <v>434</v>
      </c>
      <c r="J102" s="11"/>
      <c r="K102" s="16" t="s">
        <v>513</v>
      </c>
      <c r="L102" s="170" t="e">
        <f t="shared" si="2"/>
        <v>#VALUE!</v>
      </c>
      <c r="M102" s="16"/>
      <c r="N102" s="160"/>
    </row>
    <row r="103" spans="3:16" s="107" customFormat="1" ht="107.25" customHeight="1" x14ac:dyDescent="0.25">
      <c r="C103" s="76" t="s">
        <v>618</v>
      </c>
      <c r="D103" s="11" t="s">
        <v>435</v>
      </c>
      <c r="E103" s="206" t="s">
        <v>3210</v>
      </c>
      <c r="F103" s="11" t="s">
        <v>286</v>
      </c>
      <c r="G103" s="16">
        <v>3428060.73</v>
      </c>
      <c r="H103" s="24" t="s">
        <v>3108</v>
      </c>
      <c r="I103" s="11" t="s">
        <v>2979</v>
      </c>
      <c r="J103" s="11" t="s">
        <v>719</v>
      </c>
      <c r="K103" s="16"/>
      <c r="L103" s="170">
        <f t="shared" si="2"/>
        <v>0</v>
      </c>
      <c r="M103" s="16"/>
      <c r="N103" s="160"/>
    </row>
    <row r="104" spans="3:16" s="107" customFormat="1" ht="38.25" customHeight="1" x14ac:dyDescent="0.25">
      <c r="C104" s="76" t="s">
        <v>619</v>
      </c>
      <c r="D104" s="11" t="s">
        <v>436</v>
      </c>
      <c r="E104" s="206" t="s">
        <v>3211</v>
      </c>
      <c r="F104" s="11" t="s">
        <v>286</v>
      </c>
      <c r="G104" s="16">
        <v>3702523.04</v>
      </c>
      <c r="H104" s="24" t="s">
        <v>3108</v>
      </c>
      <c r="I104" s="11" t="s">
        <v>2980</v>
      </c>
      <c r="J104" s="11" t="s">
        <v>1997</v>
      </c>
      <c r="K104" s="16">
        <v>3364421.79</v>
      </c>
      <c r="L104" s="170">
        <f t="shared" si="2"/>
        <v>841105.44750000001</v>
      </c>
      <c r="M104" s="16">
        <f>K104+L104</f>
        <v>4205527.2374999998</v>
      </c>
      <c r="N104" s="160"/>
    </row>
    <row r="105" spans="3:16" s="107" customFormat="1" ht="63" customHeight="1" x14ac:dyDescent="0.25">
      <c r="C105" s="76" t="s">
        <v>620</v>
      </c>
      <c r="D105" s="11" t="s">
        <v>437</v>
      </c>
      <c r="E105" s="206" t="s">
        <v>3212</v>
      </c>
      <c r="F105" s="11" t="s">
        <v>286</v>
      </c>
      <c r="G105" s="16">
        <v>3428039.13</v>
      </c>
      <c r="H105" s="24" t="s">
        <v>3108</v>
      </c>
      <c r="I105" s="11" t="s">
        <v>2975</v>
      </c>
      <c r="J105" s="11" t="s">
        <v>2825</v>
      </c>
      <c r="K105" s="16">
        <v>3557081.18</v>
      </c>
      <c r="L105" s="170">
        <f>K105*25/100</f>
        <v>889270.29500000004</v>
      </c>
      <c r="M105" s="16">
        <v>4446351.4800000004</v>
      </c>
      <c r="N105" s="160"/>
      <c r="O105" s="109"/>
    </row>
    <row r="106" spans="3:16" s="107" customFormat="1" ht="23.25" customHeight="1" x14ac:dyDescent="0.25">
      <c r="C106" s="76" t="s">
        <v>621</v>
      </c>
      <c r="D106" s="11" t="s">
        <v>511</v>
      </c>
      <c r="E106" s="206" t="s">
        <v>1664</v>
      </c>
      <c r="F106" s="11"/>
      <c r="G106" s="16">
        <v>95561.05</v>
      </c>
      <c r="H106" s="24" t="s">
        <v>1665</v>
      </c>
      <c r="I106" s="11"/>
      <c r="J106" s="11"/>
      <c r="K106" s="16"/>
      <c r="L106" s="170">
        <f t="shared" si="2"/>
        <v>0</v>
      </c>
      <c r="M106" s="16"/>
      <c r="N106" s="160" t="s">
        <v>1986</v>
      </c>
    </row>
    <row r="107" spans="3:16" s="107" customFormat="1" ht="23.25" customHeight="1" x14ac:dyDescent="0.25">
      <c r="C107" s="76" t="s">
        <v>622</v>
      </c>
      <c r="D107" s="11" t="s">
        <v>884</v>
      </c>
      <c r="E107" s="206" t="s">
        <v>2556</v>
      </c>
      <c r="F107" s="11"/>
      <c r="G107" s="16">
        <v>33481</v>
      </c>
      <c r="H107" s="24" t="s">
        <v>2553</v>
      </c>
      <c r="I107" s="11"/>
      <c r="J107" s="11"/>
      <c r="K107" s="16"/>
      <c r="L107" s="170">
        <f t="shared" si="2"/>
        <v>0</v>
      </c>
      <c r="M107" s="16"/>
      <c r="N107" s="160" t="s">
        <v>1986</v>
      </c>
    </row>
    <row r="108" spans="3:16" s="107" customFormat="1" ht="34.5" customHeight="1" x14ac:dyDescent="0.25">
      <c r="C108" s="76" t="s">
        <v>623</v>
      </c>
      <c r="D108" s="11" t="s">
        <v>438</v>
      </c>
      <c r="E108" s="206" t="s">
        <v>3213</v>
      </c>
      <c r="F108" s="11" t="s">
        <v>286</v>
      </c>
      <c r="G108" s="16">
        <v>3181201.2</v>
      </c>
      <c r="H108" s="24" t="s">
        <v>3109</v>
      </c>
      <c r="I108" s="11" t="s">
        <v>2959</v>
      </c>
      <c r="J108" s="11"/>
      <c r="K108" s="16" t="s">
        <v>513</v>
      </c>
      <c r="L108" s="170" t="e">
        <f t="shared" si="2"/>
        <v>#VALUE!</v>
      </c>
      <c r="M108" s="16"/>
      <c r="N108" s="160"/>
    </row>
    <row r="109" spans="3:16" s="107" customFormat="1" ht="42.75" customHeight="1" x14ac:dyDescent="0.25">
      <c r="C109" s="76" t="s">
        <v>624</v>
      </c>
      <c r="D109" s="11" t="s">
        <v>439</v>
      </c>
      <c r="E109" s="206" t="s">
        <v>3214</v>
      </c>
      <c r="F109" s="11" t="s">
        <v>286</v>
      </c>
      <c r="G109" s="16">
        <v>3780989.28</v>
      </c>
      <c r="H109" s="24" t="s">
        <v>3110</v>
      </c>
      <c r="I109" s="11" t="s">
        <v>2959</v>
      </c>
      <c r="J109" s="11"/>
      <c r="K109" s="16" t="s">
        <v>513</v>
      </c>
      <c r="L109" s="170" t="e">
        <f t="shared" si="2"/>
        <v>#VALUE!</v>
      </c>
      <c r="M109" s="16"/>
      <c r="N109" s="160"/>
    </row>
    <row r="110" spans="3:16" s="107" customFormat="1" ht="87.75" customHeight="1" x14ac:dyDescent="0.25">
      <c r="C110" s="76" t="s">
        <v>625</v>
      </c>
      <c r="D110" s="11" t="s">
        <v>440</v>
      </c>
      <c r="E110" s="206" t="s">
        <v>3215</v>
      </c>
      <c r="F110" s="11" t="s">
        <v>286</v>
      </c>
      <c r="G110" s="16">
        <v>92560</v>
      </c>
      <c r="H110" s="24" t="s">
        <v>441</v>
      </c>
      <c r="I110" s="11" t="s">
        <v>2978</v>
      </c>
      <c r="J110" s="11" t="s">
        <v>2826</v>
      </c>
      <c r="K110" s="16">
        <v>96355.35</v>
      </c>
      <c r="L110" s="170">
        <f t="shared" si="2"/>
        <v>24088.837500000001</v>
      </c>
      <c r="M110" s="16">
        <v>120444.19</v>
      </c>
      <c r="N110" s="36" t="s">
        <v>2827</v>
      </c>
      <c r="O110" s="109"/>
    </row>
    <row r="111" spans="3:16" s="107" customFormat="1" ht="38.25" customHeight="1" x14ac:dyDescent="0.25">
      <c r="C111" s="76" t="s">
        <v>626</v>
      </c>
      <c r="D111" s="11" t="s">
        <v>442</v>
      </c>
      <c r="E111" s="206" t="s">
        <v>3216</v>
      </c>
      <c r="F111" s="11" t="s">
        <v>286</v>
      </c>
      <c r="G111" s="16">
        <v>217500</v>
      </c>
      <c r="H111" s="24" t="s">
        <v>441</v>
      </c>
      <c r="I111" s="11" t="s">
        <v>34</v>
      </c>
      <c r="J111" s="11"/>
      <c r="K111" s="16" t="s">
        <v>513</v>
      </c>
      <c r="L111" s="170" t="e">
        <f t="shared" si="2"/>
        <v>#VALUE!</v>
      </c>
      <c r="M111" s="16"/>
      <c r="N111" s="160"/>
    </row>
    <row r="112" spans="3:16" s="107" customFormat="1" ht="99" customHeight="1" x14ac:dyDescent="0.25">
      <c r="C112" s="76" t="s">
        <v>627</v>
      </c>
      <c r="D112" s="11" t="s">
        <v>443</v>
      </c>
      <c r="E112" s="206" t="s">
        <v>3217</v>
      </c>
      <c r="F112" s="11" t="s">
        <v>286</v>
      </c>
      <c r="G112" s="16">
        <v>347400</v>
      </c>
      <c r="H112" s="24" t="s">
        <v>441</v>
      </c>
      <c r="I112" s="11" t="s">
        <v>2981</v>
      </c>
      <c r="J112" s="11" t="s">
        <v>1292</v>
      </c>
      <c r="K112" s="16">
        <v>276194.56</v>
      </c>
      <c r="L112" s="170">
        <f t="shared" si="2"/>
        <v>69048.639999999999</v>
      </c>
      <c r="M112" s="16">
        <f>K112+L112</f>
        <v>345243.2</v>
      </c>
      <c r="N112" s="160"/>
    </row>
    <row r="113" spans="3:14" s="107" customFormat="1" ht="40.5" customHeight="1" x14ac:dyDescent="0.25">
      <c r="C113" s="76" t="s">
        <v>628</v>
      </c>
      <c r="D113" s="11" t="s">
        <v>309</v>
      </c>
      <c r="E113" s="206" t="s">
        <v>3218</v>
      </c>
      <c r="F113" s="11" t="s">
        <v>286</v>
      </c>
      <c r="G113" s="16">
        <v>569960</v>
      </c>
      <c r="H113" s="24" t="s">
        <v>3111</v>
      </c>
      <c r="I113" s="11" t="s">
        <v>1191</v>
      </c>
      <c r="J113" s="11" t="s">
        <v>1200</v>
      </c>
      <c r="K113" s="16">
        <v>558680</v>
      </c>
      <c r="L113" s="170">
        <f t="shared" si="2"/>
        <v>139670</v>
      </c>
      <c r="M113" s="16">
        <f>K113+L113</f>
        <v>698350</v>
      </c>
      <c r="N113" s="160"/>
    </row>
    <row r="114" spans="3:14" s="107" customFormat="1" ht="42" customHeight="1" x14ac:dyDescent="0.25">
      <c r="C114" s="76" t="s">
        <v>629</v>
      </c>
      <c r="D114" s="11" t="s">
        <v>42</v>
      </c>
      <c r="E114" s="206" t="s">
        <v>3219</v>
      </c>
      <c r="F114" s="11" t="s">
        <v>286</v>
      </c>
      <c r="G114" s="16">
        <v>745786</v>
      </c>
      <c r="H114" s="24" t="s">
        <v>3111</v>
      </c>
      <c r="I114" s="11" t="s">
        <v>1195</v>
      </c>
      <c r="J114" s="11" t="s">
        <v>1200</v>
      </c>
      <c r="K114" s="16">
        <v>697370</v>
      </c>
      <c r="L114" s="170">
        <f t="shared" si="2"/>
        <v>174342.5</v>
      </c>
      <c r="M114" s="16">
        <f>K114+L114</f>
        <v>871712.5</v>
      </c>
      <c r="N114" s="160"/>
    </row>
    <row r="115" spans="3:14" s="107" customFormat="1" ht="74.25" customHeight="1" x14ac:dyDescent="0.25">
      <c r="C115" s="76" t="s">
        <v>630</v>
      </c>
      <c r="D115" s="11" t="s">
        <v>514</v>
      </c>
      <c r="E115" s="206" t="s">
        <v>3220</v>
      </c>
      <c r="F115" s="11" t="s">
        <v>286</v>
      </c>
      <c r="G115" s="16">
        <v>17920653.890000001</v>
      </c>
      <c r="H115" s="24" t="s">
        <v>3112</v>
      </c>
      <c r="I115" s="11" t="s">
        <v>2982</v>
      </c>
      <c r="J115" s="11" t="s">
        <v>1292</v>
      </c>
      <c r="K115" s="16">
        <v>18529876.039999999</v>
      </c>
      <c r="L115" s="170">
        <f t="shared" si="2"/>
        <v>4632469.01</v>
      </c>
      <c r="M115" s="16">
        <f>K115+L115</f>
        <v>23162345.049999997</v>
      </c>
      <c r="N115" s="160"/>
    </row>
    <row r="116" spans="3:14" s="107" customFormat="1" ht="72.75" customHeight="1" x14ac:dyDescent="0.25">
      <c r="C116" s="76" t="s">
        <v>631</v>
      </c>
      <c r="D116" s="11" t="s">
        <v>663</v>
      </c>
      <c r="E116" s="206" t="s">
        <v>1197</v>
      </c>
      <c r="F116" s="11"/>
      <c r="G116" s="16">
        <v>614218.88</v>
      </c>
      <c r="H116" s="24" t="s">
        <v>1181</v>
      </c>
      <c r="I116" s="11"/>
      <c r="J116" s="11"/>
      <c r="K116" s="16"/>
      <c r="L116" s="170">
        <f t="shared" si="2"/>
        <v>0</v>
      </c>
      <c r="M116" s="16"/>
      <c r="N116" s="160" t="s">
        <v>1986</v>
      </c>
    </row>
    <row r="117" spans="3:14" s="107" customFormat="1" ht="39" customHeight="1" x14ac:dyDescent="0.25">
      <c r="C117" s="76" t="s">
        <v>632</v>
      </c>
      <c r="D117" s="11" t="s">
        <v>515</v>
      </c>
      <c r="E117" s="206" t="s">
        <v>3221</v>
      </c>
      <c r="F117" s="11" t="s">
        <v>286</v>
      </c>
      <c r="G117" s="16">
        <v>3914418.17</v>
      </c>
      <c r="H117" s="24" t="s">
        <v>3113</v>
      </c>
      <c r="I117" s="11" t="s">
        <v>1998</v>
      </c>
      <c r="J117" s="11" t="s">
        <v>1292</v>
      </c>
      <c r="K117" s="16">
        <v>3861404.87</v>
      </c>
      <c r="L117" s="170">
        <f t="shared" si="2"/>
        <v>965351.21750000003</v>
      </c>
      <c r="M117" s="16">
        <f>K117+L117</f>
        <v>4826756.0875000004</v>
      </c>
      <c r="N117" s="160"/>
    </row>
    <row r="118" spans="3:14" s="107" customFormat="1" ht="107.25" customHeight="1" x14ac:dyDescent="0.25">
      <c r="C118" s="76" t="s">
        <v>633</v>
      </c>
      <c r="D118" s="11" t="s">
        <v>516</v>
      </c>
      <c r="E118" s="206" t="s">
        <v>3222</v>
      </c>
      <c r="F118" s="11" t="s">
        <v>286</v>
      </c>
      <c r="G118" s="16">
        <v>22329497.719999999</v>
      </c>
      <c r="H118" s="24" t="s">
        <v>3114</v>
      </c>
      <c r="I118" s="11" t="s">
        <v>2983</v>
      </c>
      <c r="J118" s="11" t="s">
        <v>2828</v>
      </c>
      <c r="K118" s="16">
        <v>22858796.98</v>
      </c>
      <c r="L118" s="170">
        <f>K118*25/100</f>
        <v>5714699.2450000001</v>
      </c>
      <c r="M118" s="16">
        <f>K118+L118</f>
        <v>28573496.225000001</v>
      </c>
      <c r="N118" s="36"/>
    </row>
    <row r="119" spans="3:14" s="107" customFormat="1" ht="23.25" customHeight="1" x14ac:dyDescent="0.25">
      <c r="C119" s="76" t="s">
        <v>634</v>
      </c>
      <c r="D119" s="11" t="s">
        <v>663</v>
      </c>
      <c r="E119" s="206" t="s">
        <v>1198</v>
      </c>
      <c r="F119" s="11"/>
      <c r="G119" s="16">
        <v>645699.19999999995</v>
      </c>
      <c r="H119" s="24" t="s">
        <v>1180</v>
      </c>
      <c r="I119" s="11"/>
      <c r="J119" s="11"/>
      <c r="K119" s="16"/>
      <c r="L119" s="170">
        <f t="shared" si="2"/>
        <v>0</v>
      </c>
      <c r="M119" s="16"/>
      <c r="N119" s="160" t="s">
        <v>1986</v>
      </c>
    </row>
    <row r="120" spans="3:14" s="107" customFormat="1" ht="60.75" customHeight="1" x14ac:dyDescent="0.25">
      <c r="C120" s="76" t="s">
        <v>635</v>
      </c>
      <c r="D120" s="11" t="s">
        <v>517</v>
      </c>
      <c r="E120" s="206" t="s">
        <v>518</v>
      </c>
      <c r="F120" s="11" t="s">
        <v>286</v>
      </c>
      <c r="G120" s="16">
        <v>675160</v>
      </c>
      <c r="H120" s="24" t="s">
        <v>3115</v>
      </c>
      <c r="I120" s="11" t="s">
        <v>519</v>
      </c>
      <c r="J120" s="11" t="s">
        <v>1729</v>
      </c>
      <c r="K120" s="16">
        <v>624060</v>
      </c>
      <c r="L120" s="170">
        <f t="shared" si="2"/>
        <v>156015</v>
      </c>
      <c r="M120" s="16">
        <f>K120+L120</f>
        <v>780075</v>
      </c>
      <c r="N120" s="160"/>
    </row>
    <row r="121" spans="3:14" s="107" customFormat="1" ht="34.5" customHeight="1" x14ac:dyDescent="0.25">
      <c r="C121" s="76" t="s">
        <v>636</v>
      </c>
      <c r="D121" s="11" t="s">
        <v>438</v>
      </c>
      <c r="E121" s="206" t="s">
        <v>3223</v>
      </c>
      <c r="F121" s="11" t="s">
        <v>286</v>
      </c>
      <c r="G121" s="16">
        <v>3459434.3</v>
      </c>
      <c r="H121" s="24" t="s">
        <v>3116</v>
      </c>
      <c r="I121" s="11" t="s">
        <v>2959</v>
      </c>
      <c r="J121" s="11" t="s">
        <v>1999</v>
      </c>
      <c r="K121" s="16">
        <v>3133703.3</v>
      </c>
      <c r="L121" s="170">
        <f t="shared" si="2"/>
        <v>783425.82499999995</v>
      </c>
      <c r="M121" s="16">
        <f>K121+L121</f>
        <v>3917129.125</v>
      </c>
      <c r="N121" s="160"/>
    </row>
    <row r="122" spans="3:14" s="107" customFormat="1" ht="39" customHeight="1" x14ac:dyDescent="0.25">
      <c r="C122" s="76" t="s">
        <v>637</v>
      </c>
      <c r="D122" s="11" t="s">
        <v>433</v>
      </c>
      <c r="E122" s="206" t="s">
        <v>3224</v>
      </c>
      <c r="F122" s="11" t="s">
        <v>286</v>
      </c>
      <c r="G122" s="16">
        <v>24800852.620000001</v>
      </c>
      <c r="H122" s="24" t="s">
        <v>3117</v>
      </c>
      <c r="I122" s="11" t="s">
        <v>2959</v>
      </c>
      <c r="J122" s="11" t="s">
        <v>719</v>
      </c>
      <c r="K122" s="16"/>
      <c r="L122" s="170">
        <f t="shared" si="2"/>
        <v>0</v>
      </c>
      <c r="M122" s="16"/>
      <c r="N122" s="160"/>
    </row>
    <row r="123" spans="3:14" s="107" customFormat="1" ht="23.25" customHeight="1" x14ac:dyDescent="0.25">
      <c r="C123" s="76" t="s">
        <v>638</v>
      </c>
      <c r="D123" s="11" t="s">
        <v>511</v>
      </c>
      <c r="E123" s="206"/>
      <c r="F123" s="11"/>
      <c r="G123" s="16"/>
      <c r="H123" s="24" t="s">
        <v>2997</v>
      </c>
      <c r="I123" s="11"/>
      <c r="J123" s="11"/>
      <c r="K123" s="16"/>
      <c r="L123" s="170">
        <f t="shared" si="2"/>
        <v>0</v>
      </c>
      <c r="M123" s="16"/>
      <c r="N123" s="160"/>
    </row>
    <row r="124" spans="3:14" s="107" customFormat="1" ht="23.25" customHeight="1" x14ac:dyDescent="0.25">
      <c r="C124" s="76" t="s">
        <v>639</v>
      </c>
      <c r="D124" s="11" t="s">
        <v>884</v>
      </c>
      <c r="E124" s="206"/>
      <c r="F124" s="11"/>
      <c r="G124" s="16"/>
      <c r="H124" s="24" t="s">
        <v>2998</v>
      </c>
      <c r="I124" s="11"/>
      <c r="J124" s="11"/>
      <c r="K124" s="16"/>
      <c r="L124" s="170">
        <f t="shared" si="2"/>
        <v>0</v>
      </c>
      <c r="M124" s="16"/>
      <c r="N124" s="160"/>
    </row>
    <row r="125" spans="3:14" s="107" customFormat="1" ht="23.25" customHeight="1" x14ac:dyDescent="0.25">
      <c r="C125" s="76" t="s">
        <v>640</v>
      </c>
      <c r="D125" s="11" t="s">
        <v>665</v>
      </c>
      <c r="E125" s="206"/>
      <c r="F125" s="11"/>
      <c r="G125" s="16"/>
      <c r="H125" s="24" t="s">
        <v>3118</v>
      </c>
      <c r="I125" s="11"/>
      <c r="J125" s="11"/>
      <c r="K125" s="16"/>
      <c r="L125" s="170">
        <f t="shared" si="2"/>
        <v>0</v>
      </c>
      <c r="M125" s="16"/>
      <c r="N125" s="160"/>
    </row>
    <row r="126" spans="3:14" s="107" customFormat="1" ht="44.25" customHeight="1" x14ac:dyDescent="0.25">
      <c r="C126" s="76" t="s">
        <v>641</v>
      </c>
      <c r="D126" s="11" t="s">
        <v>667</v>
      </c>
      <c r="E126" s="206" t="s">
        <v>3225</v>
      </c>
      <c r="F126" s="11" t="s">
        <v>286</v>
      </c>
      <c r="G126" s="16">
        <v>114805.62</v>
      </c>
      <c r="H126" s="24" t="s">
        <v>668</v>
      </c>
      <c r="I126" s="11" t="s">
        <v>2000</v>
      </c>
      <c r="J126" s="11" t="s">
        <v>719</v>
      </c>
      <c r="K126" s="16"/>
      <c r="L126" s="170">
        <f t="shared" si="2"/>
        <v>0</v>
      </c>
      <c r="M126" s="16"/>
      <c r="N126" s="160"/>
    </row>
    <row r="127" spans="3:14" s="107" customFormat="1" ht="83.25" customHeight="1" x14ac:dyDescent="0.25">
      <c r="C127" s="76" t="s">
        <v>642</v>
      </c>
      <c r="D127" s="11" t="s">
        <v>669</v>
      </c>
      <c r="E127" s="206" t="s">
        <v>3226</v>
      </c>
      <c r="F127" s="11" t="s">
        <v>286</v>
      </c>
      <c r="G127" s="16">
        <v>4499588.7300000004</v>
      </c>
      <c r="H127" s="24" t="s">
        <v>3119</v>
      </c>
      <c r="I127" s="11" t="s">
        <v>2984</v>
      </c>
      <c r="J127" s="11" t="s">
        <v>719</v>
      </c>
      <c r="K127" s="16"/>
      <c r="L127" s="170">
        <f t="shared" si="2"/>
        <v>0</v>
      </c>
      <c r="M127" s="16"/>
      <c r="N127" s="160"/>
    </row>
    <row r="128" spans="3:14" s="107" customFormat="1" ht="23.25" customHeight="1" x14ac:dyDescent="0.25">
      <c r="C128" s="76" t="s">
        <v>643</v>
      </c>
      <c r="D128" s="11" t="s">
        <v>511</v>
      </c>
      <c r="E128" s="206"/>
      <c r="F128" s="11"/>
      <c r="G128" s="16"/>
      <c r="H128" s="24" t="s">
        <v>3120</v>
      </c>
      <c r="I128" s="11"/>
      <c r="J128" s="11"/>
      <c r="K128" s="16"/>
      <c r="L128" s="170">
        <f t="shared" si="2"/>
        <v>0</v>
      </c>
      <c r="M128" s="16"/>
      <c r="N128" s="160"/>
    </row>
    <row r="129" spans="2:18" s="107" customFormat="1" ht="81.75" customHeight="1" x14ac:dyDescent="0.25">
      <c r="C129" s="76" t="s">
        <v>762</v>
      </c>
      <c r="D129" s="11" t="s">
        <v>439</v>
      </c>
      <c r="E129" s="206" t="s">
        <v>3227</v>
      </c>
      <c r="F129" s="11" t="s">
        <v>286</v>
      </c>
      <c r="G129" s="16">
        <v>4334798.22</v>
      </c>
      <c r="H129" s="24" t="s">
        <v>3121</v>
      </c>
      <c r="I129" s="11" t="s">
        <v>2984</v>
      </c>
      <c r="J129" s="11" t="s">
        <v>719</v>
      </c>
      <c r="K129" s="16"/>
      <c r="L129" s="170">
        <f t="shared" si="2"/>
        <v>0</v>
      </c>
      <c r="M129" s="16"/>
      <c r="N129" s="160"/>
    </row>
    <row r="130" spans="2:18" s="107" customFormat="1" ht="22.5" customHeight="1" x14ac:dyDescent="0.25">
      <c r="C130" s="76" t="s">
        <v>763</v>
      </c>
      <c r="D130" s="11" t="s">
        <v>2001</v>
      </c>
      <c r="E130" s="206" t="s">
        <v>2002</v>
      </c>
      <c r="F130" s="11"/>
      <c r="G130" s="16">
        <v>1115089.21</v>
      </c>
      <c r="H130" s="24" t="s">
        <v>1999</v>
      </c>
      <c r="I130" s="11"/>
      <c r="J130" s="11"/>
      <c r="K130" s="16"/>
      <c r="L130" s="170">
        <f t="shared" si="2"/>
        <v>0</v>
      </c>
      <c r="M130" s="16"/>
      <c r="N130" s="160" t="s">
        <v>2003</v>
      </c>
    </row>
    <row r="131" spans="2:18" s="107" customFormat="1" ht="51.75" customHeight="1" x14ac:dyDescent="0.25">
      <c r="C131" s="76" t="s">
        <v>885</v>
      </c>
      <c r="D131" s="11" t="s">
        <v>670</v>
      </c>
      <c r="E131" s="206" t="s">
        <v>671</v>
      </c>
      <c r="F131" s="11" t="s">
        <v>286</v>
      </c>
      <c r="G131" s="16">
        <v>279000</v>
      </c>
      <c r="H131" s="24" t="s">
        <v>3122</v>
      </c>
      <c r="I131" s="11" t="s">
        <v>34</v>
      </c>
      <c r="J131" s="11" t="s">
        <v>719</v>
      </c>
      <c r="K131" s="16"/>
      <c r="L131" s="170">
        <f t="shared" si="2"/>
        <v>0</v>
      </c>
      <c r="M131" s="16"/>
      <c r="N131" s="160"/>
    </row>
    <row r="132" spans="2:18" s="107" customFormat="1" ht="38.25" customHeight="1" x14ac:dyDescent="0.25">
      <c r="C132" s="76" t="s">
        <v>886</v>
      </c>
      <c r="D132" s="11" t="s">
        <v>672</v>
      </c>
      <c r="E132" s="206" t="s">
        <v>3228</v>
      </c>
      <c r="F132" s="11" t="s">
        <v>286</v>
      </c>
      <c r="G132" s="16">
        <v>189150</v>
      </c>
      <c r="H132" s="24" t="s">
        <v>3123</v>
      </c>
      <c r="I132" s="11" t="s">
        <v>2985</v>
      </c>
      <c r="J132" s="11" t="s">
        <v>1365</v>
      </c>
      <c r="K132" s="16">
        <v>245827.14</v>
      </c>
      <c r="L132" s="170">
        <f t="shared" si="2"/>
        <v>61456.785000000003</v>
      </c>
      <c r="M132" s="16">
        <f>K132+L132</f>
        <v>307283.92500000005</v>
      </c>
      <c r="N132" s="160"/>
      <c r="O132" s="110"/>
      <c r="Q132" s="109"/>
    </row>
    <row r="133" spans="2:18" s="107" customFormat="1" ht="23.25" customHeight="1" x14ac:dyDescent="0.25">
      <c r="C133" s="76" t="s">
        <v>887</v>
      </c>
      <c r="D133" s="11" t="s">
        <v>511</v>
      </c>
      <c r="E133" s="206" t="s">
        <v>1199</v>
      </c>
      <c r="F133" s="11"/>
      <c r="G133" s="16">
        <v>56745</v>
      </c>
      <c r="H133" s="24" t="s">
        <v>1186</v>
      </c>
      <c r="I133" s="11"/>
      <c r="J133" s="11"/>
      <c r="K133" s="16"/>
      <c r="L133" s="170">
        <f t="shared" si="2"/>
        <v>0</v>
      </c>
      <c r="M133" s="16"/>
      <c r="N133" s="160" t="s">
        <v>1986</v>
      </c>
      <c r="O133" s="110"/>
      <c r="P133" s="109"/>
      <c r="Q133" s="109"/>
    </row>
    <row r="134" spans="2:18" s="107" customFormat="1" ht="42" customHeight="1" x14ac:dyDescent="0.25">
      <c r="C134" s="76" t="s">
        <v>888</v>
      </c>
      <c r="D134" s="11" t="s">
        <v>673</v>
      </c>
      <c r="E134" s="206" t="s">
        <v>3229</v>
      </c>
      <c r="F134" s="11" t="s">
        <v>286</v>
      </c>
      <c r="G134" s="16">
        <v>185962.7</v>
      </c>
      <c r="H134" s="24" t="s">
        <v>3124</v>
      </c>
      <c r="I134" s="11" t="s">
        <v>2985</v>
      </c>
      <c r="J134" s="11" t="s">
        <v>1730</v>
      </c>
      <c r="K134" s="16">
        <v>140744.9</v>
      </c>
      <c r="L134" s="170">
        <f t="shared" si="2"/>
        <v>35186.224999999999</v>
      </c>
      <c r="M134" s="16">
        <f>K134+L134</f>
        <v>175931.125</v>
      </c>
      <c r="N134" s="160"/>
      <c r="O134" s="111"/>
      <c r="P134" s="109"/>
    </row>
    <row r="135" spans="2:18" s="107" customFormat="1" ht="53.25" customHeight="1" x14ac:dyDescent="0.25">
      <c r="C135" s="76" t="s">
        <v>889</v>
      </c>
      <c r="D135" s="11" t="s">
        <v>868</v>
      </c>
      <c r="E135" s="206" t="s">
        <v>3230</v>
      </c>
      <c r="F135" s="11" t="s">
        <v>299</v>
      </c>
      <c r="G135" s="16">
        <v>1825990</v>
      </c>
      <c r="H135" s="24" t="s">
        <v>3125</v>
      </c>
      <c r="I135" s="11" t="s">
        <v>519</v>
      </c>
      <c r="J135" s="25">
        <v>43775</v>
      </c>
      <c r="K135" s="16">
        <v>1813118</v>
      </c>
      <c r="L135" s="170">
        <f t="shared" si="2"/>
        <v>453279.5</v>
      </c>
      <c r="M135" s="16">
        <v>2266397.5</v>
      </c>
      <c r="N135" s="160"/>
      <c r="O135" s="110"/>
      <c r="P135" s="109"/>
      <c r="Q135" s="109"/>
    </row>
    <row r="136" spans="2:18" s="107" customFormat="1" ht="21.75" customHeight="1" x14ac:dyDescent="0.25">
      <c r="B136" s="112"/>
      <c r="C136" s="76" t="s">
        <v>890</v>
      </c>
      <c r="D136" s="11" t="s">
        <v>511</v>
      </c>
      <c r="E136" s="206"/>
      <c r="F136" s="11"/>
      <c r="G136" s="16"/>
      <c r="H136" s="24" t="s">
        <v>3126</v>
      </c>
      <c r="I136" s="11"/>
      <c r="J136" s="11"/>
      <c r="K136" s="16"/>
      <c r="L136" s="170">
        <f t="shared" si="2"/>
        <v>0</v>
      </c>
      <c r="M136" s="16"/>
      <c r="N136" s="160"/>
      <c r="O136" s="110"/>
      <c r="P136" s="109"/>
      <c r="Q136" s="109"/>
    </row>
    <row r="137" spans="2:18" s="107" customFormat="1" ht="21.75" customHeight="1" x14ac:dyDescent="0.25">
      <c r="B137" s="112"/>
      <c r="C137" s="76" t="s">
        <v>2815</v>
      </c>
      <c r="D137" s="11" t="s">
        <v>884</v>
      </c>
      <c r="E137" s="206"/>
      <c r="F137" s="11"/>
      <c r="G137" s="16"/>
      <c r="H137" s="24" t="s">
        <v>3129</v>
      </c>
      <c r="I137" s="11"/>
      <c r="J137" s="11"/>
      <c r="K137" s="16"/>
      <c r="L137" s="170">
        <f t="shared" ref="L137:L196" si="3">K137*25/100</f>
        <v>0</v>
      </c>
      <c r="M137" s="16"/>
      <c r="N137" s="160"/>
      <c r="O137" s="110"/>
      <c r="P137" s="109"/>
      <c r="Q137" s="109"/>
    </row>
    <row r="138" spans="2:18" s="107" customFormat="1" ht="48.75" customHeight="1" x14ac:dyDescent="0.25">
      <c r="C138" s="76" t="s">
        <v>1015</v>
      </c>
      <c r="D138" s="11" t="s">
        <v>42</v>
      </c>
      <c r="E138" s="206" t="s">
        <v>3231</v>
      </c>
      <c r="F138" s="11" t="s">
        <v>286</v>
      </c>
      <c r="G138" s="16">
        <v>844625</v>
      </c>
      <c r="H138" s="24" t="s">
        <v>3127</v>
      </c>
      <c r="I138" s="11" t="s">
        <v>874</v>
      </c>
      <c r="J138" s="11" t="s">
        <v>2005</v>
      </c>
      <c r="K138" s="16">
        <v>615300</v>
      </c>
      <c r="L138" s="170">
        <f t="shared" si="3"/>
        <v>153825</v>
      </c>
      <c r="M138" s="16">
        <f>K138+L138</f>
        <v>769125</v>
      </c>
      <c r="N138" s="160"/>
      <c r="O138" s="110"/>
      <c r="P138" s="113"/>
    </row>
    <row r="139" spans="2:18" s="107" customFormat="1" ht="34.5" customHeight="1" x14ac:dyDescent="0.25">
      <c r="C139" s="76" t="s">
        <v>1016</v>
      </c>
      <c r="D139" s="11" t="s">
        <v>1184</v>
      </c>
      <c r="E139" s="206" t="s">
        <v>3232</v>
      </c>
      <c r="F139" s="11" t="s">
        <v>286</v>
      </c>
      <c r="G139" s="16">
        <v>1285900</v>
      </c>
      <c r="H139" s="24" t="s">
        <v>1185</v>
      </c>
      <c r="I139" s="11" t="s">
        <v>2986</v>
      </c>
      <c r="J139" s="11" t="s">
        <v>2006</v>
      </c>
      <c r="K139" s="16">
        <v>1279377.5900000001</v>
      </c>
      <c r="L139" s="170">
        <f t="shared" si="3"/>
        <v>319844.39750000002</v>
      </c>
      <c r="M139" s="16">
        <f>K139+L139</f>
        <v>1599221.9875</v>
      </c>
      <c r="N139" s="160"/>
      <c r="O139" s="110"/>
      <c r="Q139" s="109"/>
      <c r="R139" s="109"/>
    </row>
    <row r="140" spans="2:18" s="107" customFormat="1" ht="88.5" customHeight="1" x14ac:dyDescent="0.25">
      <c r="C140" s="76" t="s">
        <v>1017</v>
      </c>
      <c r="D140" s="11" t="s">
        <v>3234</v>
      </c>
      <c r="E140" s="206" t="s">
        <v>3233</v>
      </c>
      <c r="F140" s="11" t="s">
        <v>286</v>
      </c>
      <c r="G140" s="16">
        <v>2647543.5</v>
      </c>
      <c r="H140" s="24" t="s">
        <v>3128</v>
      </c>
      <c r="I140" s="11" t="s">
        <v>2987</v>
      </c>
      <c r="J140" s="11" t="s">
        <v>1081</v>
      </c>
      <c r="K140" s="16">
        <v>2585646.2000000002</v>
      </c>
      <c r="L140" s="170">
        <f t="shared" si="3"/>
        <v>646411.55000000005</v>
      </c>
      <c r="M140" s="16">
        <f>K140+L140</f>
        <v>3232057.75</v>
      </c>
      <c r="N140" s="160"/>
      <c r="O140" s="110"/>
      <c r="P140" s="109"/>
    </row>
    <row r="141" spans="2:18" s="107" customFormat="1" ht="39.75" customHeight="1" x14ac:dyDescent="0.25">
      <c r="C141" s="76" t="s">
        <v>1018</v>
      </c>
      <c r="D141" s="11" t="s">
        <v>1179</v>
      </c>
      <c r="E141" s="206" t="s">
        <v>2007</v>
      </c>
      <c r="F141" s="11" t="s">
        <v>286</v>
      </c>
      <c r="G141" s="16">
        <v>21892707.010000002</v>
      </c>
      <c r="H141" s="24" t="s">
        <v>3130</v>
      </c>
      <c r="I141" s="11" t="s">
        <v>2988</v>
      </c>
      <c r="J141" s="11" t="s">
        <v>2829</v>
      </c>
      <c r="K141" s="16">
        <v>26110256.969999999</v>
      </c>
      <c r="L141" s="170">
        <f t="shared" si="3"/>
        <v>6527564.2424999997</v>
      </c>
      <c r="M141" s="16">
        <v>32637821.210000001</v>
      </c>
      <c r="N141" s="36"/>
      <c r="O141" s="110"/>
      <c r="P141" s="109"/>
      <c r="R141" s="109"/>
    </row>
    <row r="142" spans="2:18" s="107" customFormat="1" ht="23.25" customHeight="1" x14ac:dyDescent="0.25">
      <c r="C142" s="76" t="s">
        <v>1019</v>
      </c>
      <c r="D142" s="11" t="s">
        <v>511</v>
      </c>
      <c r="E142" s="206"/>
      <c r="F142" s="11"/>
      <c r="G142" s="16"/>
      <c r="H142" s="24" t="s">
        <v>2008</v>
      </c>
      <c r="I142" s="11"/>
      <c r="J142" s="11"/>
      <c r="K142" s="16"/>
      <c r="L142" s="170">
        <f t="shared" si="3"/>
        <v>0</v>
      </c>
      <c r="M142" s="16"/>
      <c r="N142" s="160"/>
      <c r="O142" s="110"/>
      <c r="P142" s="109"/>
      <c r="R142" s="109"/>
    </row>
    <row r="143" spans="2:18" s="107" customFormat="1" ht="23.25" customHeight="1" x14ac:dyDescent="0.25">
      <c r="C143" s="76" t="s">
        <v>1020</v>
      </c>
      <c r="D143" s="11" t="s">
        <v>884</v>
      </c>
      <c r="E143" s="206"/>
      <c r="F143" s="11"/>
      <c r="G143" s="16"/>
      <c r="H143" s="24" t="s">
        <v>2999</v>
      </c>
      <c r="I143" s="11"/>
      <c r="J143" s="11"/>
      <c r="K143" s="16"/>
      <c r="L143" s="170">
        <f t="shared" si="3"/>
        <v>0</v>
      </c>
      <c r="M143" s="16"/>
      <c r="N143" s="160"/>
      <c r="O143" s="110"/>
      <c r="P143" s="109"/>
      <c r="R143" s="109"/>
    </row>
    <row r="144" spans="2:18" s="107" customFormat="1" ht="23.25" customHeight="1" x14ac:dyDescent="0.25">
      <c r="C144" s="76" t="s">
        <v>1021</v>
      </c>
      <c r="D144" s="11" t="s">
        <v>665</v>
      </c>
      <c r="E144" s="206"/>
      <c r="F144" s="11"/>
      <c r="G144" s="16"/>
      <c r="H144" s="24" t="s">
        <v>3000</v>
      </c>
      <c r="I144" s="11"/>
      <c r="J144" s="11"/>
      <c r="K144" s="16"/>
      <c r="L144" s="170">
        <f t="shared" si="3"/>
        <v>0</v>
      </c>
      <c r="M144" s="16"/>
      <c r="N144" s="160"/>
      <c r="O144" s="110"/>
      <c r="P144" s="109"/>
      <c r="R144" s="109"/>
    </row>
    <row r="145" spans="3:18" s="107" customFormat="1" ht="23.25" customHeight="1" x14ac:dyDescent="0.25">
      <c r="C145" s="76" t="s">
        <v>1022</v>
      </c>
      <c r="D145" s="11" t="s">
        <v>663</v>
      </c>
      <c r="E145" s="206" t="s">
        <v>2557</v>
      </c>
      <c r="F145" s="11"/>
      <c r="G145" s="16">
        <v>4072043.5</v>
      </c>
      <c r="H145" s="24" t="s">
        <v>2558</v>
      </c>
      <c r="I145" s="11"/>
      <c r="J145" s="11"/>
      <c r="K145" s="16"/>
      <c r="L145" s="170">
        <f t="shared" si="3"/>
        <v>0</v>
      </c>
      <c r="M145" s="16"/>
      <c r="N145" s="160" t="s">
        <v>2011</v>
      </c>
      <c r="O145" s="110"/>
      <c r="P145" s="109"/>
      <c r="R145" s="109"/>
    </row>
    <row r="146" spans="3:18" s="107" customFormat="1" ht="23.25" customHeight="1" x14ac:dyDescent="0.25">
      <c r="C146" s="76" t="s">
        <v>2816</v>
      </c>
      <c r="D146" s="11" t="s">
        <v>2563</v>
      </c>
      <c r="E146" s="206" t="s">
        <v>2817</v>
      </c>
      <c r="F146" s="11"/>
      <c r="G146" s="16">
        <v>150546.16</v>
      </c>
      <c r="H146" s="24" t="s">
        <v>2790</v>
      </c>
      <c r="I146" s="11"/>
      <c r="J146" s="11"/>
      <c r="K146" s="16"/>
      <c r="L146" s="170">
        <f t="shared" si="3"/>
        <v>0</v>
      </c>
      <c r="M146" s="16"/>
      <c r="N146" s="160" t="s">
        <v>2011</v>
      </c>
      <c r="O146" s="110"/>
      <c r="P146" s="109"/>
      <c r="R146" s="109"/>
    </row>
    <row r="147" spans="3:18" s="107" customFormat="1" ht="37.5" customHeight="1" x14ac:dyDescent="0.25">
      <c r="C147" s="76" t="s">
        <v>1023</v>
      </c>
      <c r="D147" s="11" t="s">
        <v>672</v>
      </c>
      <c r="E147" s="206" t="s">
        <v>2009</v>
      </c>
      <c r="F147" s="11" t="s">
        <v>286</v>
      </c>
      <c r="G147" s="16">
        <v>295500</v>
      </c>
      <c r="H147" s="24" t="s">
        <v>3131</v>
      </c>
      <c r="I147" s="11" t="s">
        <v>2989</v>
      </c>
      <c r="J147" s="11" t="s">
        <v>2559</v>
      </c>
      <c r="K147" s="16">
        <v>365677.3</v>
      </c>
      <c r="L147" s="170">
        <f t="shared" si="3"/>
        <v>91419.324999999997</v>
      </c>
      <c r="M147" s="16">
        <v>457096.63</v>
      </c>
      <c r="N147" s="160"/>
      <c r="O147" s="110"/>
      <c r="P147" s="109"/>
    </row>
    <row r="148" spans="3:18" s="107" customFormat="1" ht="23.25" customHeight="1" x14ac:dyDescent="0.25">
      <c r="C148" s="76" t="s">
        <v>1024</v>
      </c>
      <c r="D148" s="11" t="s">
        <v>511</v>
      </c>
      <c r="E148" s="206" t="s">
        <v>2010</v>
      </c>
      <c r="F148" s="11"/>
      <c r="G148" s="16">
        <v>73875</v>
      </c>
      <c r="H148" s="24" t="s">
        <v>2560</v>
      </c>
      <c r="I148" s="11"/>
      <c r="J148" s="11"/>
      <c r="K148" s="16"/>
      <c r="L148" s="170">
        <f t="shared" si="3"/>
        <v>0</v>
      </c>
      <c r="M148" s="16"/>
      <c r="N148" s="160" t="s">
        <v>2011</v>
      </c>
      <c r="O148" s="110"/>
      <c r="P148" s="109"/>
    </row>
    <row r="149" spans="3:18" s="107" customFormat="1" ht="42.75" customHeight="1" x14ac:dyDescent="0.25">
      <c r="C149" s="76" t="s">
        <v>1025</v>
      </c>
      <c r="D149" s="11" t="s">
        <v>673</v>
      </c>
      <c r="E149" s="206" t="s">
        <v>2012</v>
      </c>
      <c r="F149" s="11" t="s">
        <v>286</v>
      </c>
      <c r="G149" s="16">
        <v>199562.4</v>
      </c>
      <c r="H149" s="24" t="s">
        <v>3132</v>
      </c>
      <c r="I149" s="11" t="s">
        <v>2989</v>
      </c>
      <c r="J149" s="11" t="s">
        <v>2559</v>
      </c>
      <c r="K149" s="16">
        <v>244991.46</v>
      </c>
      <c r="L149" s="170">
        <f t="shared" si="3"/>
        <v>61247.864999999998</v>
      </c>
      <c r="M149" s="16">
        <v>306239.33</v>
      </c>
      <c r="N149" s="160"/>
      <c r="O149" s="110"/>
    </row>
    <row r="150" spans="3:18" s="107" customFormat="1" ht="23.25" customHeight="1" x14ac:dyDescent="0.25">
      <c r="C150" s="76" t="s">
        <v>1026</v>
      </c>
      <c r="D150" s="11" t="s">
        <v>511</v>
      </c>
      <c r="E150" s="206" t="s">
        <v>2013</v>
      </c>
      <c r="F150" s="11"/>
      <c r="G150" s="16">
        <v>49890.6</v>
      </c>
      <c r="H150" s="24" t="s">
        <v>2560</v>
      </c>
      <c r="I150" s="11"/>
      <c r="J150" s="11"/>
      <c r="K150" s="16"/>
      <c r="L150" s="170">
        <f t="shared" si="3"/>
        <v>0</v>
      </c>
      <c r="M150" s="16"/>
      <c r="N150" s="160" t="s">
        <v>2011</v>
      </c>
      <c r="O150" s="110"/>
    </row>
    <row r="151" spans="3:18" s="107" customFormat="1" ht="45" customHeight="1" x14ac:dyDescent="0.25">
      <c r="C151" s="76" t="s">
        <v>1027</v>
      </c>
      <c r="D151" s="11" t="s">
        <v>1666</v>
      </c>
      <c r="E151" s="206" t="s">
        <v>2014</v>
      </c>
      <c r="F151" s="11" t="s">
        <v>286</v>
      </c>
      <c r="G151" s="16">
        <v>245261.07</v>
      </c>
      <c r="H151" s="24" t="s">
        <v>1667</v>
      </c>
      <c r="I151" s="11" t="s">
        <v>2990</v>
      </c>
      <c r="J151" s="11" t="s">
        <v>719</v>
      </c>
      <c r="K151" s="16"/>
      <c r="L151" s="170">
        <f t="shared" si="3"/>
        <v>0</v>
      </c>
      <c r="M151" s="16"/>
      <c r="N151" s="160"/>
      <c r="O151" s="110"/>
    </row>
    <row r="152" spans="3:18" s="107" customFormat="1" ht="42.75" customHeight="1" x14ac:dyDescent="0.25">
      <c r="C152" s="76" t="s">
        <v>1028</v>
      </c>
      <c r="D152" s="11" t="s">
        <v>1668</v>
      </c>
      <c r="E152" s="206" t="s">
        <v>2015</v>
      </c>
      <c r="F152" s="11" t="s">
        <v>286</v>
      </c>
      <c r="G152" s="16">
        <v>51450101.990000002</v>
      </c>
      <c r="H152" s="24" t="s">
        <v>3133</v>
      </c>
      <c r="I152" s="11" t="s">
        <v>2991</v>
      </c>
      <c r="J152" s="11" t="s">
        <v>719</v>
      </c>
      <c r="K152" s="16"/>
      <c r="L152" s="170">
        <f t="shared" si="3"/>
        <v>0</v>
      </c>
      <c r="M152" s="16"/>
      <c r="N152" s="160"/>
      <c r="O152" s="110"/>
    </row>
    <row r="153" spans="3:18" s="107" customFormat="1" ht="23.25" customHeight="1" x14ac:dyDescent="0.25">
      <c r="C153" s="76" t="s">
        <v>1029</v>
      </c>
      <c r="D153" s="11" t="s">
        <v>511</v>
      </c>
      <c r="E153" s="206"/>
      <c r="F153" s="11"/>
      <c r="G153" s="16"/>
      <c r="H153" s="24" t="s">
        <v>2016</v>
      </c>
      <c r="I153" s="11"/>
      <c r="J153" s="11"/>
      <c r="K153" s="16"/>
      <c r="L153" s="170"/>
      <c r="M153" s="16"/>
      <c r="N153" s="160"/>
      <c r="O153" s="110"/>
    </row>
    <row r="154" spans="3:18" s="107" customFormat="1" ht="23.25" customHeight="1" x14ac:dyDescent="0.25">
      <c r="C154" s="76" t="s">
        <v>1030</v>
      </c>
      <c r="D154" s="11" t="s">
        <v>884</v>
      </c>
      <c r="E154" s="206"/>
      <c r="F154" s="11"/>
      <c r="G154" s="16"/>
      <c r="H154" s="24" t="s">
        <v>2017</v>
      </c>
      <c r="I154" s="11"/>
      <c r="J154" s="11"/>
      <c r="K154" s="16"/>
      <c r="L154" s="170"/>
      <c r="M154" s="16"/>
      <c r="N154" s="160"/>
      <c r="O154" s="110"/>
    </row>
    <row r="155" spans="3:18" s="107" customFormat="1" ht="23.25" customHeight="1" x14ac:dyDescent="0.25">
      <c r="C155" s="76" t="s">
        <v>1031</v>
      </c>
      <c r="D155" s="11" t="s">
        <v>665</v>
      </c>
      <c r="E155" s="206"/>
      <c r="F155" s="11"/>
      <c r="G155" s="16"/>
      <c r="H155" s="24" t="s">
        <v>2018</v>
      </c>
      <c r="I155" s="11"/>
      <c r="J155" s="11"/>
      <c r="K155" s="16"/>
      <c r="L155" s="170"/>
      <c r="M155" s="16"/>
      <c r="N155" s="160"/>
      <c r="O155" s="110"/>
    </row>
    <row r="156" spans="3:18" s="107" customFormat="1" ht="22.5" customHeight="1" x14ac:dyDescent="0.25">
      <c r="C156" s="76" t="s">
        <v>1032</v>
      </c>
      <c r="D156" s="11" t="s">
        <v>663</v>
      </c>
      <c r="E156" s="206"/>
      <c r="F156" s="11"/>
      <c r="G156" s="16"/>
      <c r="H156" s="24" t="s">
        <v>3001</v>
      </c>
      <c r="I156" s="11"/>
      <c r="J156" s="11"/>
      <c r="K156" s="16"/>
      <c r="L156" s="170"/>
      <c r="M156" s="16"/>
      <c r="N156" s="160"/>
      <c r="O156" s="110"/>
    </row>
    <row r="157" spans="3:18" s="107" customFormat="1" ht="22.5" customHeight="1" x14ac:dyDescent="0.25">
      <c r="C157" s="76" t="s">
        <v>2818</v>
      </c>
      <c r="D157" s="11" t="s">
        <v>2563</v>
      </c>
      <c r="E157" s="206"/>
      <c r="F157" s="11"/>
      <c r="G157" s="16"/>
      <c r="H157" s="24" t="s">
        <v>3002</v>
      </c>
      <c r="I157" s="11"/>
      <c r="J157" s="11"/>
      <c r="K157" s="16"/>
      <c r="L157" s="170"/>
      <c r="M157" s="16"/>
      <c r="N157" s="160"/>
      <c r="O157" s="110"/>
    </row>
    <row r="158" spans="3:18" s="107" customFormat="1" ht="22.5" customHeight="1" x14ac:dyDescent="0.25">
      <c r="C158" s="76" t="s">
        <v>2819</v>
      </c>
      <c r="D158" s="11" t="s">
        <v>2564</v>
      </c>
      <c r="E158" s="206" t="s">
        <v>2820</v>
      </c>
      <c r="F158" s="11"/>
      <c r="G158" s="16">
        <v>15383580.5</v>
      </c>
      <c r="H158" s="24" t="s">
        <v>2791</v>
      </c>
      <c r="I158" s="11"/>
      <c r="J158" s="11"/>
      <c r="K158" s="16"/>
      <c r="L158" s="170"/>
      <c r="M158" s="16"/>
      <c r="N158" s="160" t="s">
        <v>2011</v>
      </c>
      <c r="O158" s="110"/>
    </row>
    <row r="159" spans="3:18" s="107" customFormat="1" ht="36.75" customHeight="1" x14ac:dyDescent="0.25">
      <c r="C159" s="76" t="s">
        <v>1033</v>
      </c>
      <c r="D159" s="11" t="s">
        <v>2019</v>
      </c>
      <c r="E159" s="206" t="s">
        <v>2020</v>
      </c>
      <c r="F159" s="11" t="s">
        <v>286</v>
      </c>
      <c r="G159" s="16">
        <v>21815388.109999999</v>
      </c>
      <c r="H159" s="24" t="s">
        <v>3134</v>
      </c>
      <c r="I159" s="11" t="s">
        <v>2992</v>
      </c>
      <c r="J159" s="11" t="s">
        <v>2799</v>
      </c>
      <c r="K159" s="16">
        <v>23468913.140000001</v>
      </c>
      <c r="L159" s="170">
        <f>K159*25/100</f>
        <v>5867228.2850000001</v>
      </c>
      <c r="M159" s="16">
        <v>29336141.43</v>
      </c>
      <c r="N159" s="36"/>
      <c r="O159" s="110"/>
    </row>
    <row r="160" spans="3:18" s="107" customFormat="1" ht="23.25" customHeight="1" x14ac:dyDescent="0.25">
      <c r="C160" s="76" t="s">
        <v>1034</v>
      </c>
      <c r="D160" s="11" t="s">
        <v>511</v>
      </c>
      <c r="E160" s="206"/>
      <c r="F160" s="11"/>
      <c r="G160" s="16"/>
      <c r="H160" s="24" t="s">
        <v>2021</v>
      </c>
      <c r="I160" s="11"/>
      <c r="J160" s="11"/>
      <c r="K160" s="16"/>
      <c r="L160" s="170"/>
      <c r="M160" s="16"/>
      <c r="N160" s="160"/>
      <c r="O160" s="110"/>
    </row>
    <row r="161" spans="3:15" s="107" customFormat="1" ht="30" customHeight="1" x14ac:dyDescent="0.25">
      <c r="C161" s="76" t="s">
        <v>1035</v>
      </c>
      <c r="D161" s="11" t="s">
        <v>884</v>
      </c>
      <c r="E161" s="206"/>
      <c r="F161" s="11"/>
      <c r="G161" s="16"/>
      <c r="H161" s="24" t="s">
        <v>3135</v>
      </c>
      <c r="I161" s="11"/>
      <c r="J161" s="11"/>
      <c r="K161" s="16"/>
      <c r="L161" s="170"/>
      <c r="M161" s="16"/>
      <c r="N161" s="160"/>
      <c r="O161" s="110"/>
    </row>
    <row r="162" spans="3:15" s="107" customFormat="1" ht="23.25" customHeight="1" x14ac:dyDescent="0.25">
      <c r="C162" s="76" t="s">
        <v>1036</v>
      </c>
      <c r="D162" s="11" t="s">
        <v>665</v>
      </c>
      <c r="E162" s="206"/>
      <c r="F162" s="11"/>
      <c r="G162" s="16"/>
      <c r="H162" s="24" t="s">
        <v>2561</v>
      </c>
      <c r="I162" s="11"/>
      <c r="J162" s="11"/>
      <c r="K162" s="16"/>
      <c r="L162" s="170"/>
      <c r="M162" s="16"/>
      <c r="N162" s="160"/>
      <c r="O162" s="110"/>
    </row>
    <row r="163" spans="3:15" s="107" customFormat="1" ht="23.25" customHeight="1" x14ac:dyDescent="0.25">
      <c r="C163" s="76" t="s">
        <v>1037</v>
      </c>
      <c r="D163" s="11" t="s">
        <v>663</v>
      </c>
      <c r="E163" s="206"/>
      <c r="F163" s="11"/>
      <c r="G163" s="16"/>
      <c r="H163" s="24" t="s">
        <v>2562</v>
      </c>
      <c r="I163" s="11"/>
      <c r="J163" s="11"/>
      <c r="K163" s="16"/>
      <c r="L163" s="170"/>
      <c r="M163" s="16"/>
      <c r="N163" s="160"/>
      <c r="O163" s="110"/>
    </row>
    <row r="164" spans="3:15" s="107" customFormat="1" ht="23.25" customHeight="1" x14ac:dyDescent="0.25">
      <c r="C164" s="76" t="s">
        <v>1038</v>
      </c>
      <c r="D164" s="11" t="s">
        <v>2563</v>
      </c>
      <c r="E164" s="206"/>
      <c r="F164" s="11"/>
      <c r="G164" s="16"/>
      <c r="H164" s="24" t="s">
        <v>3136</v>
      </c>
      <c r="I164" s="11"/>
      <c r="J164" s="11"/>
      <c r="K164" s="16"/>
      <c r="L164" s="170"/>
      <c r="M164" s="16"/>
      <c r="N164" s="160"/>
      <c r="O164" s="110"/>
    </row>
    <row r="165" spans="3:15" s="107" customFormat="1" ht="23.25" customHeight="1" x14ac:dyDescent="0.25">
      <c r="C165" s="76" t="s">
        <v>1039</v>
      </c>
      <c r="D165" s="11" t="s">
        <v>2564</v>
      </c>
      <c r="E165" s="206"/>
      <c r="F165" s="11"/>
      <c r="G165" s="16"/>
      <c r="H165" s="24" t="s">
        <v>3137</v>
      </c>
      <c r="I165" s="11"/>
      <c r="J165" s="11"/>
      <c r="K165" s="16"/>
      <c r="L165" s="170"/>
      <c r="M165" s="16"/>
      <c r="N165" s="160"/>
      <c r="O165" s="110"/>
    </row>
    <row r="166" spans="3:15" s="107" customFormat="1" ht="23.25" customHeight="1" x14ac:dyDescent="0.25">
      <c r="C166" s="76" t="s">
        <v>1040</v>
      </c>
      <c r="D166" s="11" t="s">
        <v>2565</v>
      </c>
      <c r="E166" s="206" t="s">
        <v>2566</v>
      </c>
      <c r="F166" s="11"/>
      <c r="G166" s="16">
        <v>1784121.18</v>
      </c>
      <c r="H166" s="24" t="s">
        <v>2567</v>
      </c>
      <c r="I166" s="11"/>
      <c r="J166" s="11"/>
      <c r="K166" s="16"/>
      <c r="L166" s="170"/>
      <c r="M166" s="16"/>
      <c r="N166" s="160" t="s">
        <v>2011</v>
      </c>
      <c r="O166" s="110"/>
    </row>
    <row r="167" spans="3:15" s="107" customFormat="1" ht="46.5" customHeight="1" x14ac:dyDescent="0.25">
      <c r="C167" s="76" t="s">
        <v>1041</v>
      </c>
      <c r="D167" s="11" t="s">
        <v>42</v>
      </c>
      <c r="E167" s="206" t="s">
        <v>2022</v>
      </c>
      <c r="F167" s="11" t="s">
        <v>286</v>
      </c>
      <c r="G167" s="16">
        <v>805875</v>
      </c>
      <c r="H167" s="24" t="s">
        <v>3138</v>
      </c>
      <c r="I167" s="11" t="s">
        <v>1195</v>
      </c>
      <c r="J167" s="11" t="s">
        <v>3480</v>
      </c>
      <c r="K167" s="16">
        <v>504427.5</v>
      </c>
      <c r="L167" s="170"/>
      <c r="M167" s="16">
        <v>630534.38</v>
      </c>
      <c r="N167" s="160"/>
      <c r="O167" s="110"/>
    </row>
    <row r="168" spans="3:15" s="107" customFormat="1" ht="35.25" customHeight="1" x14ac:dyDescent="0.25">
      <c r="C168" s="76" t="s">
        <v>1042</v>
      </c>
      <c r="D168" s="11" t="s">
        <v>2023</v>
      </c>
      <c r="E168" s="206" t="s">
        <v>2024</v>
      </c>
      <c r="F168" s="11" t="s">
        <v>286</v>
      </c>
      <c r="G168" s="16">
        <v>3955148.5</v>
      </c>
      <c r="H168" s="24" t="s">
        <v>3139</v>
      </c>
      <c r="I168" s="11" t="s">
        <v>2993</v>
      </c>
      <c r="J168" s="11"/>
      <c r="K168" s="16" t="s">
        <v>513</v>
      </c>
      <c r="L168" s="170" t="e">
        <f t="shared" si="3"/>
        <v>#VALUE!</v>
      </c>
      <c r="M168" s="16"/>
      <c r="N168" s="160"/>
      <c r="O168" s="110"/>
    </row>
    <row r="169" spans="3:15" s="107" customFormat="1" ht="56.25" customHeight="1" x14ac:dyDescent="0.25">
      <c r="C169" s="76" t="s">
        <v>1043</v>
      </c>
      <c r="D169" s="11" t="s">
        <v>2025</v>
      </c>
      <c r="E169" s="206" t="s">
        <v>3235</v>
      </c>
      <c r="F169" s="11" t="s">
        <v>286</v>
      </c>
      <c r="G169" s="16">
        <v>1199355</v>
      </c>
      <c r="H169" s="24" t="s">
        <v>3140</v>
      </c>
      <c r="I169" s="11" t="s">
        <v>2994</v>
      </c>
      <c r="J169" s="11" t="s">
        <v>2799</v>
      </c>
      <c r="K169" s="16">
        <v>1180195</v>
      </c>
      <c r="L169" s="170">
        <f>K169*25/100</f>
        <v>295048.75</v>
      </c>
      <c r="M169" s="16">
        <v>1475243.75</v>
      </c>
      <c r="N169" s="36"/>
      <c r="O169" s="110"/>
    </row>
    <row r="170" spans="3:15" s="107" customFormat="1" ht="36.75" customHeight="1" x14ac:dyDescent="0.25">
      <c r="C170" s="76" t="s">
        <v>1044</v>
      </c>
      <c r="D170" s="11" t="s">
        <v>2026</v>
      </c>
      <c r="E170" s="206" t="s">
        <v>3236</v>
      </c>
      <c r="F170" s="11" t="s">
        <v>286</v>
      </c>
      <c r="G170" s="16">
        <v>2060657</v>
      </c>
      <c r="H170" s="24" t="s">
        <v>3141</v>
      </c>
      <c r="I170" s="11" t="s">
        <v>2994</v>
      </c>
      <c r="J170" s="11" t="s">
        <v>3481</v>
      </c>
      <c r="K170" s="16">
        <v>2032901.84</v>
      </c>
      <c r="L170" s="170">
        <f t="shared" si="3"/>
        <v>508225.46</v>
      </c>
      <c r="M170" s="16">
        <v>2541127.2999999998</v>
      </c>
      <c r="N170" s="160"/>
      <c r="O170" s="110"/>
    </row>
    <row r="171" spans="3:15" s="107" customFormat="1" ht="39" customHeight="1" x14ac:dyDescent="0.25">
      <c r="C171" s="76" t="s">
        <v>1045</v>
      </c>
      <c r="D171" s="11" t="s">
        <v>672</v>
      </c>
      <c r="E171" s="206" t="s">
        <v>3237</v>
      </c>
      <c r="F171" s="11" t="s">
        <v>286</v>
      </c>
      <c r="G171" s="16">
        <v>337160</v>
      </c>
      <c r="H171" s="24" t="s">
        <v>3142</v>
      </c>
      <c r="I171" s="11" t="s">
        <v>2995</v>
      </c>
      <c r="J171" s="11" t="s">
        <v>719</v>
      </c>
      <c r="K171" s="16"/>
      <c r="L171" s="170">
        <f t="shared" si="3"/>
        <v>0</v>
      </c>
      <c r="M171" s="16"/>
      <c r="N171" s="160"/>
      <c r="O171" s="110"/>
    </row>
    <row r="172" spans="3:15" s="107" customFormat="1" ht="39" customHeight="1" x14ac:dyDescent="0.25">
      <c r="C172" s="76" t="s">
        <v>2821</v>
      </c>
      <c r="D172" s="11" t="s">
        <v>511</v>
      </c>
      <c r="E172" s="206" t="s">
        <v>2801</v>
      </c>
      <c r="F172" s="11"/>
      <c r="G172" s="16">
        <v>16858</v>
      </c>
      <c r="H172" s="24" t="s">
        <v>2799</v>
      </c>
      <c r="I172" s="11"/>
      <c r="J172" s="11"/>
      <c r="K172" s="16"/>
      <c r="L172" s="170">
        <f t="shared" si="3"/>
        <v>0</v>
      </c>
      <c r="M172" s="16"/>
      <c r="N172" s="160" t="s">
        <v>2011</v>
      </c>
      <c r="O172" s="110"/>
    </row>
    <row r="173" spans="3:15" s="107" customFormat="1" ht="45" customHeight="1" x14ac:dyDescent="0.25">
      <c r="C173" s="76" t="s">
        <v>1046</v>
      </c>
      <c r="D173" s="11" t="s">
        <v>673</v>
      </c>
      <c r="E173" s="206" t="s">
        <v>3237</v>
      </c>
      <c r="F173" s="11" t="s">
        <v>286</v>
      </c>
      <c r="G173" s="16">
        <v>199817</v>
      </c>
      <c r="H173" s="24" t="s">
        <v>3143</v>
      </c>
      <c r="I173" s="11" t="s">
        <v>2989</v>
      </c>
      <c r="J173" s="11" t="s">
        <v>719</v>
      </c>
      <c r="K173" s="16"/>
      <c r="L173" s="170">
        <f t="shared" si="3"/>
        <v>0</v>
      </c>
      <c r="M173" s="16"/>
      <c r="N173" s="160"/>
      <c r="O173" s="110"/>
    </row>
    <row r="174" spans="3:15" s="107" customFormat="1" ht="38.25" customHeight="1" x14ac:dyDescent="0.25">
      <c r="C174" s="76" t="s">
        <v>2822</v>
      </c>
      <c r="D174" s="11" t="s">
        <v>511</v>
      </c>
      <c r="E174" s="206" t="s">
        <v>2800</v>
      </c>
      <c r="F174" s="11"/>
      <c r="G174" s="16">
        <v>29972.55</v>
      </c>
      <c r="H174" s="24" t="s">
        <v>2799</v>
      </c>
      <c r="I174" s="11"/>
      <c r="J174" s="11"/>
      <c r="K174" s="16"/>
      <c r="L174" s="170">
        <f t="shared" si="3"/>
        <v>0</v>
      </c>
      <c r="M174" s="16"/>
      <c r="N174" s="160" t="s">
        <v>2011</v>
      </c>
      <c r="O174" s="110"/>
    </row>
    <row r="175" spans="3:15" s="107" customFormat="1" ht="85.5" customHeight="1" x14ac:dyDescent="0.25">
      <c r="C175" s="76" t="s">
        <v>1047</v>
      </c>
      <c r="D175" s="11" t="s">
        <v>222</v>
      </c>
      <c r="E175" s="11" t="s">
        <v>223</v>
      </c>
      <c r="F175" s="11" t="s">
        <v>1006</v>
      </c>
      <c r="G175" s="16">
        <v>656855.55000000005</v>
      </c>
      <c r="H175" s="205" t="s">
        <v>224</v>
      </c>
      <c r="I175" s="11" t="s">
        <v>87</v>
      </c>
      <c r="J175" s="11" t="s">
        <v>225</v>
      </c>
      <c r="K175" s="16">
        <v>656855.55000000005</v>
      </c>
      <c r="L175" s="170">
        <f t="shared" si="3"/>
        <v>164213.88750000001</v>
      </c>
      <c r="M175" s="16"/>
      <c r="N175" s="160"/>
    </row>
    <row r="176" spans="3:15" s="107" customFormat="1" ht="87" customHeight="1" x14ac:dyDescent="0.25">
      <c r="C176" s="76" t="s">
        <v>1048</v>
      </c>
      <c r="D176" s="11" t="s">
        <v>341</v>
      </c>
      <c r="E176" s="11" t="s">
        <v>342</v>
      </c>
      <c r="F176" s="11" t="s">
        <v>1006</v>
      </c>
      <c r="G176" s="16">
        <v>768500.28</v>
      </c>
      <c r="H176" s="205" t="s">
        <v>343</v>
      </c>
      <c r="I176" s="11" t="s">
        <v>87</v>
      </c>
      <c r="J176" s="11" t="s">
        <v>344</v>
      </c>
      <c r="K176" s="16">
        <v>831407.53</v>
      </c>
      <c r="L176" s="170">
        <f t="shared" si="3"/>
        <v>207851.88250000001</v>
      </c>
      <c r="M176" s="16"/>
      <c r="N176" s="160" t="s">
        <v>1104</v>
      </c>
    </row>
    <row r="177" spans="1:80" s="107" customFormat="1" ht="94.5" customHeight="1" x14ac:dyDescent="0.25">
      <c r="C177" s="76" t="s">
        <v>1049</v>
      </c>
      <c r="D177" s="11" t="s">
        <v>341</v>
      </c>
      <c r="E177" s="11" t="s">
        <v>575</v>
      </c>
      <c r="F177" s="11" t="s">
        <v>1006</v>
      </c>
      <c r="G177" s="16">
        <v>647352.47</v>
      </c>
      <c r="H177" s="205" t="s">
        <v>576</v>
      </c>
      <c r="I177" s="11" t="s">
        <v>87</v>
      </c>
      <c r="J177" s="11" t="s">
        <v>571</v>
      </c>
      <c r="K177" s="16">
        <v>639103.99</v>
      </c>
      <c r="L177" s="170">
        <f t="shared" si="3"/>
        <v>159775.9975</v>
      </c>
      <c r="M177" s="16"/>
      <c r="N177" s="160"/>
    </row>
    <row r="178" spans="1:80" s="114" customFormat="1" ht="83.25" customHeight="1" x14ac:dyDescent="0.2">
      <c r="C178" s="76" t="s">
        <v>1050</v>
      </c>
      <c r="D178" s="11" t="s">
        <v>112</v>
      </c>
      <c r="E178" s="11" t="s">
        <v>218</v>
      </c>
      <c r="F178" s="11" t="s">
        <v>286</v>
      </c>
      <c r="G178" s="16">
        <v>224000</v>
      </c>
      <c r="H178" s="205" t="s">
        <v>217</v>
      </c>
      <c r="I178" s="11" t="s">
        <v>113</v>
      </c>
      <c r="J178" s="11" t="s">
        <v>216</v>
      </c>
      <c r="K178" s="16">
        <v>29331.47</v>
      </c>
      <c r="L178" s="170">
        <f t="shared" si="3"/>
        <v>7332.8675000000003</v>
      </c>
      <c r="M178" s="16"/>
      <c r="N178" s="160"/>
    </row>
    <row r="179" spans="1:80" s="114" customFormat="1" ht="56.25" customHeight="1" x14ac:dyDescent="0.2">
      <c r="C179" s="76" t="s">
        <v>1051</v>
      </c>
      <c r="D179" s="11" t="s">
        <v>115</v>
      </c>
      <c r="E179" s="11" t="s">
        <v>221</v>
      </c>
      <c r="F179" s="11" t="s">
        <v>286</v>
      </c>
      <c r="G179" s="16">
        <v>228000</v>
      </c>
      <c r="H179" s="205" t="s">
        <v>220</v>
      </c>
      <c r="I179" s="11" t="s">
        <v>116</v>
      </c>
      <c r="J179" s="11" t="s">
        <v>219</v>
      </c>
      <c r="K179" s="16">
        <v>147675</v>
      </c>
      <c r="L179" s="170">
        <f t="shared" si="3"/>
        <v>36918.75</v>
      </c>
      <c r="M179" s="16"/>
      <c r="N179" s="160"/>
    </row>
    <row r="180" spans="1:80" s="114" customFormat="1" ht="51.75" customHeight="1" x14ac:dyDescent="0.2">
      <c r="C180" s="76" t="s">
        <v>1052</v>
      </c>
      <c r="D180" s="11" t="s">
        <v>111</v>
      </c>
      <c r="E180" s="11" t="s">
        <v>155</v>
      </c>
      <c r="F180" s="11" t="s">
        <v>286</v>
      </c>
      <c r="G180" s="16">
        <v>187200</v>
      </c>
      <c r="H180" s="205" t="s">
        <v>156</v>
      </c>
      <c r="I180" s="11" t="s">
        <v>327</v>
      </c>
      <c r="J180" s="11" t="s">
        <v>157</v>
      </c>
      <c r="K180" s="16">
        <v>120007.26</v>
      </c>
      <c r="L180" s="170">
        <f t="shared" si="3"/>
        <v>30001.814999999999</v>
      </c>
      <c r="M180" s="16"/>
      <c r="N180" s="160"/>
    </row>
    <row r="181" spans="1:80" s="116" customFormat="1" ht="39" customHeight="1" x14ac:dyDescent="0.2">
      <c r="A181" s="115"/>
      <c r="B181" s="115"/>
      <c r="C181" s="76" t="s">
        <v>1053</v>
      </c>
      <c r="D181" s="11" t="s">
        <v>228</v>
      </c>
      <c r="E181" s="11" t="s">
        <v>229</v>
      </c>
      <c r="F181" s="11" t="s">
        <v>286</v>
      </c>
      <c r="G181" s="16">
        <v>2225000</v>
      </c>
      <c r="H181" s="205" t="s">
        <v>200</v>
      </c>
      <c r="I181" s="11" t="s">
        <v>86</v>
      </c>
      <c r="J181" s="11" t="s">
        <v>201</v>
      </c>
      <c r="K181" s="16">
        <v>2225000</v>
      </c>
      <c r="L181" s="170">
        <f t="shared" si="3"/>
        <v>556250</v>
      </c>
      <c r="M181" s="16"/>
      <c r="N181" s="160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</row>
    <row r="182" spans="1:80" s="107" customFormat="1" ht="51" customHeight="1" x14ac:dyDescent="0.25">
      <c r="C182" s="76" t="s">
        <v>1054</v>
      </c>
      <c r="D182" s="11" t="s">
        <v>6</v>
      </c>
      <c r="E182" s="11" t="s">
        <v>7</v>
      </c>
      <c r="F182" s="11" t="s">
        <v>286</v>
      </c>
      <c r="G182" s="16">
        <v>2493155</v>
      </c>
      <c r="H182" s="205" t="s">
        <v>8</v>
      </c>
      <c r="I182" s="11" t="s">
        <v>86</v>
      </c>
      <c r="J182" s="11" t="s">
        <v>176</v>
      </c>
      <c r="K182" s="16">
        <v>2493155</v>
      </c>
      <c r="L182" s="170">
        <f t="shared" si="3"/>
        <v>623288.75</v>
      </c>
      <c r="M182" s="16"/>
      <c r="N182" s="160"/>
    </row>
    <row r="183" spans="1:80" s="115" customFormat="1" ht="51.75" customHeight="1" x14ac:dyDescent="0.2">
      <c r="C183" s="76" t="s">
        <v>1055</v>
      </c>
      <c r="D183" s="11" t="s">
        <v>4</v>
      </c>
      <c r="E183" s="11" t="s">
        <v>9</v>
      </c>
      <c r="F183" s="11" t="s">
        <v>286</v>
      </c>
      <c r="G183" s="16">
        <v>1497000</v>
      </c>
      <c r="H183" s="205" t="s">
        <v>8</v>
      </c>
      <c r="I183" s="11" t="s">
        <v>292</v>
      </c>
      <c r="J183" s="11" t="s">
        <v>176</v>
      </c>
      <c r="K183" s="16">
        <v>1493547.5</v>
      </c>
      <c r="L183" s="170">
        <f t="shared" si="3"/>
        <v>373386.875</v>
      </c>
      <c r="M183" s="16"/>
      <c r="N183" s="160"/>
    </row>
    <row r="184" spans="1:80" s="115" customFormat="1" ht="43.5" customHeight="1" x14ac:dyDescent="0.2">
      <c r="C184" s="76" t="s">
        <v>1056</v>
      </c>
      <c r="D184" s="11" t="s">
        <v>114</v>
      </c>
      <c r="E184" s="11" t="s">
        <v>49</v>
      </c>
      <c r="F184" s="11" t="s">
        <v>286</v>
      </c>
      <c r="G184" s="16">
        <v>884650</v>
      </c>
      <c r="H184" s="205" t="s">
        <v>50</v>
      </c>
      <c r="I184" s="11" t="s">
        <v>116</v>
      </c>
      <c r="J184" s="11" t="s">
        <v>51</v>
      </c>
      <c r="K184" s="16">
        <v>884650</v>
      </c>
      <c r="L184" s="170">
        <f t="shared" si="3"/>
        <v>221162.5</v>
      </c>
      <c r="M184" s="16"/>
      <c r="N184" s="160"/>
    </row>
    <row r="185" spans="1:80" s="115" customFormat="1" ht="48.75" customHeight="1" x14ac:dyDescent="0.2">
      <c r="C185" s="76" t="s">
        <v>1057</v>
      </c>
      <c r="D185" s="11" t="s">
        <v>395</v>
      </c>
      <c r="E185" s="11" t="s">
        <v>396</v>
      </c>
      <c r="F185" s="11" t="s">
        <v>286</v>
      </c>
      <c r="G185" s="16">
        <v>436664</v>
      </c>
      <c r="H185" s="205" t="s">
        <v>397</v>
      </c>
      <c r="I185" s="11" t="s">
        <v>398</v>
      </c>
      <c r="J185" s="11" t="s">
        <v>399</v>
      </c>
      <c r="K185" s="16">
        <v>436664</v>
      </c>
      <c r="L185" s="170">
        <f t="shared" si="3"/>
        <v>109166</v>
      </c>
      <c r="M185" s="16"/>
      <c r="N185" s="160"/>
    </row>
    <row r="186" spans="1:80" s="115" customFormat="1" ht="42" customHeight="1" x14ac:dyDescent="0.2">
      <c r="C186" s="76" t="s">
        <v>1058</v>
      </c>
      <c r="D186" s="11" t="s">
        <v>52</v>
      </c>
      <c r="E186" s="11" t="s">
        <v>53</v>
      </c>
      <c r="F186" s="11" t="s">
        <v>286</v>
      </c>
      <c r="G186" s="16">
        <v>260432.74</v>
      </c>
      <c r="H186" s="205" t="s">
        <v>54</v>
      </c>
      <c r="I186" s="11" t="s">
        <v>55</v>
      </c>
      <c r="J186" s="11" t="s">
        <v>56</v>
      </c>
      <c r="K186" s="16">
        <v>217875.41</v>
      </c>
      <c r="L186" s="170">
        <f t="shared" si="3"/>
        <v>54468.852500000001</v>
      </c>
      <c r="M186" s="16"/>
      <c r="N186" s="160"/>
    </row>
    <row r="187" spans="1:80" s="115" customFormat="1" ht="75.75" customHeight="1" x14ac:dyDescent="0.2">
      <c r="C187" s="76" t="s">
        <v>1059</v>
      </c>
      <c r="D187" s="11" t="s">
        <v>57</v>
      </c>
      <c r="E187" s="11" t="s">
        <v>58</v>
      </c>
      <c r="F187" s="11" t="s">
        <v>1007</v>
      </c>
      <c r="G187" s="16">
        <v>356580</v>
      </c>
      <c r="H187" s="205" t="s">
        <v>59</v>
      </c>
      <c r="I187" s="11" t="s">
        <v>110</v>
      </c>
      <c r="J187" s="11" t="s">
        <v>60</v>
      </c>
      <c r="K187" s="16">
        <v>356580</v>
      </c>
      <c r="L187" s="170">
        <f t="shared" si="3"/>
        <v>89145</v>
      </c>
      <c r="M187" s="16"/>
      <c r="N187" s="160"/>
    </row>
    <row r="188" spans="1:80" s="115" customFormat="1" ht="83.25" customHeight="1" x14ac:dyDescent="0.2">
      <c r="C188" s="76" t="s">
        <v>1060</v>
      </c>
      <c r="D188" s="11" t="s">
        <v>57</v>
      </c>
      <c r="E188" s="11" t="s">
        <v>487</v>
      </c>
      <c r="F188" s="11" t="s">
        <v>1007</v>
      </c>
      <c r="G188" s="16">
        <v>475440</v>
      </c>
      <c r="H188" s="205" t="s">
        <v>485</v>
      </c>
      <c r="I188" s="11" t="s">
        <v>110</v>
      </c>
      <c r="J188" s="11" t="s">
        <v>486</v>
      </c>
      <c r="K188" s="16">
        <v>475440</v>
      </c>
      <c r="L188" s="170">
        <f t="shared" si="3"/>
        <v>118860</v>
      </c>
      <c r="M188" s="16"/>
      <c r="N188" s="160"/>
    </row>
    <row r="189" spans="1:80" s="115" customFormat="1" ht="87.75" customHeight="1" x14ac:dyDescent="0.2">
      <c r="C189" s="76" t="s">
        <v>1061</v>
      </c>
      <c r="D189" s="11" t="s">
        <v>488</v>
      </c>
      <c r="E189" s="11" t="s">
        <v>489</v>
      </c>
      <c r="F189" s="11" t="s">
        <v>1007</v>
      </c>
      <c r="G189" s="16">
        <v>280000</v>
      </c>
      <c r="H189" s="205" t="s">
        <v>490</v>
      </c>
      <c r="I189" s="11" t="s">
        <v>110</v>
      </c>
      <c r="J189" s="11" t="s">
        <v>486</v>
      </c>
      <c r="K189" s="16">
        <v>280000</v>
      </c>
      <c r="L189" s="170">
        <f t="shared" si="3"/>
        <v>70000</v>
      </c>
      <c r="M189" s="16"/>
      <c r="N189" s="160"/>
    </row>
    <row r="190" spans="1:80" s="115" customFormat="1" ht="87.75" customHeight="1" x14ac:dyDescent="0.2">
      <c r="C190" s="76" t="s">
        <v>1062</v>
      </c>
      <c r="D190" s="11" t="s">
        <v>4</v>
      </c>
      <c r="E190" s="11" t="s">
        <v>199</v>
      </c>
      <c r="F190" s="11" t="s">
        <v>290</v>
      </c>
      <c r="G190" s="16">
        <v>1494500</v>
      </c>
      <c r="H190" s="205" t="s">
        <v>200</v>
      </c>
      <c r="I190" s="11" t="s">
        <v>292</v>
      </c>
      <c r="J190" s="11" t="s">
        <v>201</v>
      </c>
      <c r="K190" s="16">
        <v>1051577.5</v>
      </c>
      <c r="L190" s="170">
        <f t="shared" si="3"/>
        <v>262894.375</v>
      </c>
      <c r="M190" s="16"/>
      <c r="N190" s="160"/>
    </row>
    <row r="191" spans="1:80" s="115" customFormat="1" ht="53.25" customHeight="1" x14ac:dyDescent="0.2">
      <c r="C191" s="76" t="s">
        <v>1063</v>
      </c>
      <c r="D191" s="11" t="s">
        <v>525</v>
      </c>
      <c r="E191" s="11" t="s">
        <v>526</v>
      </c>
      <c r="F191" s="11" t="s">
        <v>286</v>
      </c>
      <c r="G191" s="16">
        <v>1476979.81</v>
      </c>
      <c r="H191" s="205" t="s">
        <v>527</v>
      </c>
      <c r="I191" s="11" t="s">
        <v>528</v>
      </c>
      <c r="J191" s="11" t="s">
        <v>481</v>
      </c>
      <c r="K191" s="16">
        <v>1476979.81</v>
      </c>
      <c r="L191" s="170">
        <f t="shared" si="3"/>
        <v>369244.95250000001</v>
      </c>
      <c r="M191" s="16"/>
      <c r="N191" s="160"/>
    </row>
    <row r="192" spans="1:80" s="115" customFormat="1" ht="53.25" customHeight="1" x14ac:dyDescent="0.2">
      <c r="C192" s="76" t="s">
        <v>1064</v>
      </c>
      <c r="D192" s="11" t="s">
        <v>525</v>
      </c>
      <c r="E192" s="11" t="s">
        <v>894</v>
      </c>
      <c r="F192" s="11" t="s">
        <v>286</v>
      </c>
      <c r="G192" s="16">
        <v>299974.5</v>
      </c>
      <c r="H192" s="205" t="s">
        <v>987</v>
      </c>
      <c r="I192" s="11" t="s">
        <v>528</v>
      </c>
      <c r="J192" s="11" t="s">
        <v>420</v>
      </c>
      <c r="K192" s="16" t="s">
        <v>719</v>
      </c>
      <c r="L192" s="170" t="e">
        <f t="shared" si="3"/>
        <v>#VALUE!</v>
      </c>
      <c r="M192" s="16"/>
      <c r="N192" s="160"/>
    </row>
    <row r="193" spans="3:14" s="115" customFormat="1" ht="75.75" customHeight="1" x14ac:dyDescent="0.2">
      <c r="C193" s="76" t="s">
        <v>1065</v>
      </c>
      <c r="D193" s="11" t="s">
        <v>988</v>
      </c>
      <c r="E193" s="11" t="s">
        <v>734</v>
      </c>
      <c r="F193" s="11" t="s">
        <v>286</v>
      </c>
      <c r="G193" s="16">
        <v>5233151</v>
      </c>
      <c r="H193" s="205" t="s">
        <v>989</v>
      </c>
      <c r="I193" s="11" t="s">
        <v>86</v>
      </c>
      <c r="J193" s="11" t="s">
        <v>420</v>
      </c>
      <c r="K193" s="16">
        <v>4753651.72</v>
      </c>
      <c r="L193" s="170">
        <f t="shared" si="3"/>
        <v>1188412.93</v>
      </c>
      <c r="M193" s="16"/>
      <c r="N193" s="160"/>
    </row>
    <row r="194" spans="3:14" s="115" customFormat="1" ht="76.5" customHeight="1" x14ac:dyDescent="0.2">
      <c r="C194" s="76" t="s">
        <v>1066</v>
      </c>
      <c r="D194" s="11" t="s">
        <v>530</v>
      </c>
      <c r="E194" s="11" t="s">
        <v>734</v>
      </c>
      <c r="F194" s="11" t="s">
        <v>286</v>
      </c>
      <c r="G194" s="16">
        <v>2739996</v>
      </c>
      <c r="H194" s="205" t="s">
        <v>989</v>
      </c>
      <c r="I194" s="11" t="s">
        <v>86</v>
      </c>
      <c r="J194" s="11" t="s">
        <v>420</v>
      </c>
      <c r="K194" s="16">
        <v>2260496.7200000002</v>
      </c>
      <c r="L194" s="170">
        <f t="shared" si="3"/>
        <v>565124.18000000005</v>
      </c>
      <c r="M194" s="16"/>
      <c r="N194" s="160"/>
    </row>
    <row r="195" spans="3:14" s="115" customFormat="1" ht="77.25" customHeight="1" x14ac:dyDescent="0.2">
      <c r="C195" s="76" t="s">
        <v>1067</v>
      </c>
      <c r="D195" s="11" t="s">
        <v>536</v>
      </c>
      <c r="E195" s="11" t="s">
        <v>734</v>
      </c>
      <c r="F195" s="11" t="s">
        <v>286</v>
      </c>
      <c r="G195" s="16">
        <v>2493155</v>
      </c>
      <c r="H195" s="205" t="s">
        <v>989</v>
      </c>
      <c r="I195" s="11" t="s">
        <v>86</v>
      </c>
      <c r="J195" s="11" t="s">
        <v>420</v>
      </c>
      <c r="K195" s="16">
        <v>2493155</v>
      </c>
      <c r="L195" s="170">
        <f t="shared" si="3"/>
        <v>623288.75</v>
      </c>
      <c r="M195" s="16"/>
      <c r="N195" s="160"/>
    </row>
    <row r="196" spans="3:14" s="115" customFormat="1" ht="48" customHeight="1" x14ac:dyDescent="0.2">
      <c r="C196" s="76" t="s">
        <v>1068</v>
      </c>
      <c r="D196" s="11" t="s">
        <v>4</v>
      </c>
      <c r="E196" s="11" t="s">
        <v>898</v>
      </c>
      <c r="F196" s="11" t="s">
        <v>286</v>
      </c>
      <c r="G196" s="16">
        <v>1498000</v>
      </c>
      <c r="H196" s="205" t="s">
        <v>989</v>
      </c>
      <c r="I196" s="11" t="s">
        <v>990</v>
      </c>
      <c r="J196" s="11" t="s">
        <v>420</v>
      </c>
      <c r="K196" s="16">
        <v>1123500</v>
      </c>
      <c r="L196" s="170">
        <f t="shared" si="3"/>
        <v>280875</v>
      </c>
      <c r="M196" s="16"/>
      <c r="N196" s="160"/>
    </row>
    <row r="197" spans="3:14" s="115" customFormat="1" ht="87.75" customHeight="1" x14ac:dyDescent="0.2">
      <c r="C197" s="76" t="s">
        <v>1069</v>
      </c>
      <c r="D197" s="11" t="s">
        <v>991</v>
      </c>
      <c r="E197" s="11" t="s">
        <v>992</v>
      </c>
      <c r="F197" s="11" t="s">
        <v>766</v>
      </c>
      <c r="G197" s="16">
        <v>147600</v>
      </c>
      <c r="H197" s="205" t="s">
        <v>993</v>
      </c>
      <c r="I197" s="11" t="s">
        <v>994</v>
      </c>
      <c r="J197" s="11" t="s">
        <v>420</v>
      </c>
      <c r="K197" s="16">
        <v>136950</v>
      </c>
      <c r="L197" s="16">
        <f t="shared" ref="L197:L222" si="4">K197*25/100</f>
        <v>34237.5</v>
      </c>
      <c r="M197" s="16"/>
      <c r="N197" s="160"/>
    </row>
    <row r="198" spans="3:14" s="115" customFormat="1" ht="129" customHeight="1" x14ac:dyDescent="0.2">
      <c r="C198" s="76" t="s">
        <v>1070</v>
      </c>
      <c r="D198" s="11" t="s">
        <v>995</v>
      </c>
      <c r="E198" s="11" t="s">
        <v>898</v>
      </c>
      <c r="F198" s="11" t="s">
        <v>766</v>
      </c>
      <c r="G198" s="16">
        <v>185650</v>
      </c>
      <c r="H198" s="205" t="s">
        <v>993</v>
      </c>
      <c r="I198" s="11" t="s">
        <v>994</v>
      </c>
      <c r="J198" s="11" t="s">
        <v>420</v>
      </c>
      <c r="K198" s="16">
        <v>185650</v>
      </c>
      <c r="L198" s="16">
        <f t="shared" si="4"/>
        <v>46412.5</v>
      </c>
      <c r="M198" s="16"/>
      <c r="N198" s="160"/>
    </row>
    <row r="199" spans="3:14" s="115" customFormat="1" ht="87.75" customHeight="1" x14ac:dyDescent="0.2">
      <c r="C199" s="76" t="s">
        <v>1071</v>
      </c>
      <c r="D199" s="11" t="s">
        <v>1083</v>
      </c>
      <c r="E199" s="11" t="s">
        <v>894</v>
      </c>
      <c r="F199" s="11" t="s">
        <v>1084</v>
      </c>
      <c r="G199" s="16">
        <v>25000</v>
      </c>
      <c r="H199" s="205" t="s">
        <v>1085</v>
      </c>
      <c r="I199" s="11" t="s">
        <v>1086</v>
      </c>
      <c r="J199" s="11" t="s">
        <v>1087</v>
      </c>
      <c r="K199" s="16">
        <v>25000</v>
      </c>
      <c r="L199" s="16">
        <f t="shared" si="4"/>
        <v>6250</v>
      </c>
      <c r="M199" s="16"/>
      <c r="N199" s="160"/>
    </row>
    <row r="200" spans="3:14" s="115" customFormat="1" ht="42.75" customHeight="1" x14ac:dyDescent="0.2">
      <c r="C200" s="76" t="s">
        <v>1072</v>
      </c>
      <c r="D200" s="11" t="s">
        <v>682</v>
      </c>
      <c r="E200" s="11" t="s">
        <v>683</v>
      </c>
      <c r="F200" s="11" t="s">
        <v>286</v>
      </c>
      <c r="G200" s="16">
        <v>339040</v>
      </c>
      <c r="H200" s="205" t="s">
        <v>684</v>
      </c>
      <c r="I200" s="11" t="s">
        <v>685</v>
      </c>
      <c r="J200" s="11" t="s">
        <v>686</v>
      </c>
      <c r="K200" s="16">
        <v>339040</v>
      </c>
      <c r="L200" s="16">
        <f t="shared" si="4"/>
        <v>84760</v>
      </c>
      <c r="M200" s="16"/>
      <c r="N200" s="160"/>
    </row>
    <row r="201" spans="3:14" s="115" customFormat="1" ht="57" customHeight="1" x14ac:dyDescent="0.2">
      <c r="C201" s="76" t="s">
        <v>1073</v>
      </c>
      <c r="D201" s="11" t="s">
        <v>57</v>
      </c>
      <c r="E201" s="11" t="s">
        <v>1103</v>
      </c>
      <c r="F201" s="11" t="s">
        <v>1008</v>
      </c>
      <c r="G201" s="16" t="s">
        <v>735</v>
      </c>
      <c r="H201" s="205" t="s">
        <v>736</v>
      </c>
      <c r="I201" s="11" t="s">
        <v>110</v>
      </c>
      <c r="J201" s="11" t="s">
        <v>1096</v>
      </c>
      <c r="K201" s="16" t="s">
        <v>1366</v>
      </c>
      <c r="L201" s="16" t="e">
        <f t="shared" si="4"/>
        <v>#VALUE!</v>
      </c>
      <c r="M201" s="16"/>
      <c r="N201" s="160"/>
    </row>
    <row r="202" spans="3:14" s="115" customFormat="1" ht="70.5" customHeight="1" x14ac:dyDescent="0.2">
      <c r="C202" s="76" t="s">
        <v>1074</v>
      </c>
      <c r="D202" s="11" t="s">
        <v>1076</v>
      </c>
      <c r="E202" s="11" t="s">
        <v>894</v>
      </c>
      <c r="F202" s="11" t="s">
        <v>1009</v>
      </c>
      <c r="G202" s="16">
        <v>174600</v>
      </c>
      <c r="H202" s="205" t="s">
        <v>1003</v>
      </c>
      <c r="I202" s="11" t="s">
        <v>895</v>
      </c>
      <c r="J202" s="11" t="s">
        <v>896</v>
      </c>
      <c r="K202" s="16" t="s">
        <v>719</v>
      </c>
      <c r="L202" s="16" t="e">
        <f t="shared" si="4"/>
        <v>#VALUE!</v>
      </c>
      <c r="M202" s="16"/>
      <c r="N202" s="160"/>
    </row>
    <row r="203" spans="3:14" s="115" customFormat="1" ht="57.75" customHeight="1" x14ac:dyDescent="0.2">
      <c r="C203" s="76" t="s">
        <v>1075</v>
      </c>
      <c r="D203" s="11" t="s">
        <v>897</v>
      </c>
      <c r="E203" s="11" t="s">
        <v>898</v>
      </c>
      <c r="F203" s="11" t="s">
        <v>1009</v>
      </c>
      <c r="G203" s="16">
        <v>149000.04</v>
      </c>
      <c r="H203" s="205" t="s">
        <v>1004</v>
      </c>
      <c r="I203" s="11" t="s">
        <v>899</v>
      </c>
      <c r="J203" s="11" t="s">
        <v>900</v>
      </c>
      <c r="K203" s="16">
        <v>149000.04</v>
      </c>
      <c r="L203" s="16">
        <f t="shared" si="4"/>
        <v>37250.01</v>
      </c>
      <c r="M203" s="16"/>
      <c r="N203" s="160"/>
    </row>
    <row r="204" spans="3:14" s="115" customFormat="1" ht="46.5" customHeight="1" x14ac:dyDescent="0.2">
      <c r="C204" s="76" t="s">
        <v>1088</v>
      </c>
      <c r="D204" s="11" t="s">
        <v>901</v>
      </c>
      <c r="E204" s="11" t="s">
        <v>734</v>
      </c>
      <c r="F204" s="11" t="s">
        <v>1009</v>
      </c>
      <c r="G204" s="16">
        <v>29768</v>
      </c>
      <c r="H204" s="205" t="s">
        <v>1005</v>
      </c>
      <c r="I204" s="11" t="s">
        <v>902</v>
      </c>
      <c r="J204" s="11" t="s">
        <v>903</v>
      </c>
      <c r="K204" s="16">
        <v>27704</v>
      </c>
      <c r="L204" s="11">
        <f t="shared" si="4"/>
        <v>6926</v>
      </c>
      <c r="M204" s="16">
        <v>34630</v>
      </c>
      <c r="N204" s="160"/>
    </row>
    <row r="205" spans="3:14" s="115" customFormat="1" ht="77.25" customHeight="1" x14ac:dyDescent="0.2">
      <c r="C205" s="76" t="s">
        <v>1093</v>
      </c>
      <c r="D205" s="11" t="s">
        <v>917</v>
      </c>
      <c r="E205" s="11" t="s">
        <v>1095</v>
      </c>
      <c r="F205" s="11" t="s">
        <v>766</v>
      </c>
      <c r="G205" s="16">
        <v>180000</v>
      </c>
      <c r="H205" s="205" t="s">
        <v>918</v>
      </c>
      <c r="I205" s="11" t="s">
        <v>919</v>
      </c>
      <c r="J205" s="11" t="s">
        <v>420</v>
      </c>
      <c r="K205" s="16">
        <v>180000</v>
      </c>
      <c r="L205" s="16">
        <f t="shared" si="4"/>
        <v>45000</v>
      </c>
      <c r="M205" s="16"/>
      <c r="N205" s="160"/>
    </row>
    <row r="206" spans="3:14" s="115" customFormat="1" ht="53.25" customHeight="1" x14ac:dyDescent="0.2">
      <c r="C206" s="76" t="s">
        <v>1152</v>
      </c>
      <c r="D206" s="11" t="s">
        <v>945</v>
      </c>
      <c r="E206" s="11" t="s">
        <v>938</v>
      </c>
      <c r="F206" s="11" t="s">
        <v>766</v>
      </c>
      <c r="G206" s="16">
        <v>157560</v>
      </c>
      <c r="H206" s="205" t="s">
        <v>946</v>
      </c>
      <c r="I206" s="11" t="s">
        <v>947</v>
      </c>
      <c r="J206" s="11" t="s">
        <v>948</v>
      </c>
      <c r="K206" s="16" t="s">
        <v>719</v>
      </c>
      <c r="L206" s="16" t="e">
        <f t="shared" si="4"/>
        <v>#VALUE!</v>
      </c>
      <c r="M206" s="16"/>
      <c r="N206" s="160"/>
    </row>
    <row r="207" spans="3:14" s="115" customFormat="1" ht="42" customHeight="1" x14ac:dyDescent="0.2">
      <c r="C207" s="76" t="s">
        <v>1153</v>
      </c>
      <c r="D207" s="11" t="s">
        <v>949</v>
      </c>
      <c r="E207" s="11" t="s">
        <v>942</v>
      </c>
      <c r="F207" s="11" t="s">
        <v>766</v>
      </c>
      <c r="G207" s="16">
        <v>178111.27</v>
      </c>
      <c r="H207" s="205" t="s">
        <v>950</v>
      </c>
      <c r="I207" s="11" t="s">
        <v>947</v>
      </c>
      <c r="J207" s="11" t="s">
        <v>951</v>
      </c>
      <c r="K207" s="16" t="s">
        <v>719</v>
      </c>
      <c r="L207" s="16" t="e">
        <f t="shared" si="4"/>
        <v>#VALUE!</v>
      </c>
      <c r="M207" s="16"/>
      <c r="N207" s="160"/>
    </row>
    <row r="208" spans="3:14" s="115" customFormat="1" ht="57" customHeight="1" x14ac:dyDescent="0.2">
      <c r="C208" s="76" t="s">
        <v>1174</v>
      </c>
      <c r="D208" s="11" t="s">
        <v>952</v>
      </c>
      <c r="E208" s="11" t="s">
        <v>953</v>
      </c>
      <c r="F208" s="11" t="s">
        <v>766</v>
      </c>
      <c r="G208" s="16">
        <v>64920</v>
      </c>
      <c r="H208" s="205" t="s">
        <v>954</v>
      </c>
      <c r="I208" s="11" t="s">
        <v>955</v>
      </c>
      <c r="J208" s="11" t="s">
        <v>956</v>
      </c>
      <c r="K208" s="16" t="s">
        <v>719</v>
      </c>
      <c r="L208" s="16" t="e">
        <f t="shared" si="4"/>
        <v>#VALUE!</v>
      </c>
      <c r="M208" s="16"/>
      <c r="N208" s="160"/>
    </row>
    <row r="209" spans="3:15" s="115" customFormat="1" ht="60" customHeight="1" x14ac:dyDescent="0.2">
      <c r="C209" s="76" t="s">
        <v>1330</v>
      </c>
      <c r="D209" s="11" t="s">
        <v>957</v>
      </c>
      <c r="E209" s="11" t="s">
        <v>958</v>
      </c>
      <c r="F209" s="11" t="s">
        <v>766</v>
      </c>
      <c r="G209" s="16">
        <v>198600</v>
      </c>
      <c r="H209" s="205" t="s">
        <v>959</v>
      </c>
      <c r="I209" s="11" t="s">
        <v>960</v>
      </c>
      <c r="J209" s="11" t="s">
        <v>961</v>
      </c>
      <c r="K209" s="16" t="s">
        <v>719</v>
      </c>
      <c r="L209" s="16" t="e">
        <f t="shared" si="4"/>
        <v>#VALUE!</v>
      </c>
      <c r="M209" s="16"/>
      <c r="N209" s="160"/>
    </row>
    <row r="210" spans="3:15" s="115" customFormat="1" ht="39.75" customHeight="1" x14ac:dyDescent="0.2">
      <c r="C210" s="76" t="s">
        <v>1331</v>
      </c>
      <c r="D210" s="11" t="s">
        <v>962</v>
      </c>
      <c r="E210" s="11" t="s">
        <v>963</v>
      </c>
      <c r="F210" s="11" t="s">
        <v>766</v>
      </c>
      <c r="G210" s="16">
        <v>179696</v>
      </c>
      <c r="H210" s="205" t="s">
        <v>946</v>
      </c>
      <c r="I210" s="11" t="s">
        <v>960</v>
      </c>
      <c r="J210" s="11" t="s">
        <v>980</v>
      </c>
      <c r="K210" s="16">
        <v>179696</v>
      </c>
      <c r="L210" s="16">
        <f t="shared" si="4"/>
        <v>44924</v>
      </c>
      <c r="M210" s="16"/>
      <c r="N210" s="160"/>
    </row>
    <row r="211" spans="3:15" s="115" customFormat="1" ht="51" customHeight="1" x14ac:dyDescent="0.2">
      <c r="C211" s="76" t="s">
        <v>1332</v>
      </c>
      <c r="D211" s="11" t="s">
        <v>964</v>
      </c>
      <c r="E211" s="11" t="s">
        <v>965</v>
      </c>
      <c r="F211" s="11" t="s">
        <v>766</v>
      </c>
      <c r="G211" s="16">
        <v>69000</v>
      </c>
      <c r="H211" s="205" t="s">
        <v>966</v>
      </c>
      <c r="I211" s="11" t="s">
        <v>967</v>
      </c>
      <c r="J211" s="11" t="s">
        <v>1101</v>
      </c>
      <c r="K211" s="16" t="s">
        <v>719</v>
      </c>
      <c r="L211" s="16" t="e">
        <f t="shared" si="4"/>
        <v>#VALUE!</v>
      </c>
      <c r="M211" s="16"/>
      <c r="N211" s="160"/>
    </row>
    <row r="212" spans="3:15" s="115" customFormat="1" ht="42" customHeight="1" x14ac:dyDescent="0.2">
      <c r="C212" s="76" t="s">
        <v>1333</v>
      </c>
      <c r="D212" s="11" t="s">
        <v>968</v>
      </c>
      <c r="E212" s="11" t="s">
        <v>894</v>
      </c>
      <c r="F212" s="11" t="s">
        <v>766</v>
      </c>
      <c r="G212" s="16">
        <v>196872</v>
      </c>
      <c r="H212" s="205" t="s">
        <v>969</v>
      </c>
      <c r="I212" s="11" t="s">
        <v>970</v>
      </c>
      <c r="J212" s="11" t="s">
        <v>1081</v>
      </c>
      <c r="K212" s="16">
        <v>196872</v>
      </c>
      <c r="L212" s="16">
        <f t="shared" si="4"/>
        <v>49218</v>
      </c>
      <c r="M212" s="16"/>
      <c r="N212" s="160"/>
    </row>
    <row r="213" spans="3:15" s="115" customFormat="1" ht="54" customHeight="1" x14ac:dyDescent="0.2">
      <c r="C213" s="76" t="s">
        <v>1334</v>
      </c>
      <c r="D213" s="11" t="s">
        <v>971</v>
      </c>
      <c r="E213" s="11" t="s">
        <v>734</v>
      </c>
      <c r="F213" s="11" t="s">
        <v>766</v>
      </c>
      <c r="G213" s="16">
        <v>192649</v>
      </c>
      <c r="H213" s="205" t="s">
        <v>972</v>
      </c>
      <c r="I213" s="11" t="s">
        <v>970</v>
      </c>
      <c r="J213" s="11" t="s">
        <v>1082</v>
      </c>
      <c r="K213" s="16">
        <v>192649</v>
      </c>
      <c r="L213" s="16">
        <f t="shared" si="4"/>
        <v>48162.25</v>
      </c>
      <c r="M213" s="16"/>
      <c r="N213" s="160"/>
    </row>
    <row r="214" spans="3:15" s="115" customFormat="1" ht="36.75" customHeight="1" x14ac:dyDescent="0.2">
      <c r="C214" s="76" t="s">
        <v>1335</v>
      </c>
      <c r="D214" s="11" t="s">
        <v>973</v>
      </c>
      <c r="E214" s="11" t="s">
        <v>929</v>
      </c>
      <c r="F214" s="11" t="s">
        <v>766</v>
      </c>
      <c r="G214" s="16">
        <v>149897.51</v>
      </c>
      <c r="H214" s="205" t="s">
        <v>974</v>
      </c>
      <c r="I214" s="11" t="s">
        <v>975</v>
      </c>
      <c r="J214" s="11" t="s">
        <v>976</v>
      </c>
      <c r="K214" s="16" t="s">
        <v>719</v>
      </c>
      <c r="L214" s="16" t="e">
        <f t="shared" si="4"/>
        <v>#VALUE!</v>
      </c>
      <c r="M214" s="16"/>
      <c r="N214" s="160"/>
    </row>
    <row r="215" spans="3:15" s="115" customFormat="1" ht="46.5" customHeight="1" x14ac:dyDescent="0.2">
      <c r="C215" s="76" t="s">
        <v>1336</v>
      </c>
      <c r="D215" s="11" t="s">
        <v>977</v>
      </c>
      <c r="E215" s="11" t="s">
        <v>934</v>
      </c>
      <c r="F215" s="11" t="s">
        <v>290</v>
      </c>
      <c r="G215" s="16">
        <v>175332</v>
      </c>
      <c r="H215" s="205" t="s">
        <v>978</v>
      </c>
      <c r="I215" s="11" t="s">
        <v>979</v>
      </c>
      <c r="J215" s="11" t="s">
        <v>980</v>
      </c>
      <c r="K215" s="16" t="s">
        <v>719</v>
      </c>
      <c r="L215" s="16" t="e">
        <f t="shared" si="4"/>
        <v>#VALUE!</v>
      </c>
      <c r="M215" s="16"/>
      <c r="N215" s="160"/>
    </row>
    <row r="216" spans="3:15" s="115" customFormat="1" ht="63.75" customHeight="1" x14ac:dyDescent="0.2">
      <c r="C216" s="76" t="s">
        <v>1337</v>
      </c>
      <c r="D216" s="16" t="s">
        <v>981</v>
      </c>
      <c r="E216" s="16" t="s">
        <v>982</v>
      </c>
      <c r="F216" s="16" t="s">
        <v>766</v>
      </c>
      <c r="G216" s="16">
        <v>72000</v>
      </c>
      <c r="H216" s="230" t="s">
        <v>983</v>
      </c>
      <c r="I216" s="16" t="s">
        <v>970</v>
      </c>
      <c r="J216" s="16" t="s">
        <v>984</v>
      </c>
      <c r="K216" s="16" t="s">
        <v>719</v>
      </c>
      <c r="L216" s="16" t="e">
        <f t="shared" si="4"/>
        <v>#VALUE!</v>
      </c>
      <c r="M216" s="16"/>
      <c r="N216" s="160"/>
    </row>
    <row r="217" spans="3:15" s="115" customFormat="1" ht="90.75" customHeight="1" x14ac:dyDescent="0.2">
      <c r="C217" s="76" t="s">
        <v>1338</v>
      </c>
      <c r="D217" s="16" t="s">
        <v>985</v>
      </c>
      <c r="E217" s="16" t="s">
        <v>894</v>
      </c>
      <c r="F217" s="16" t="s">
        <v>766</v>
      </c>
      <c r="G217" s="16">
        <v>29500</v>
      </c>
      <c r="H217" s="230" t="s">
        <v>1102</v>
      </c>
      <c r="I217" s="16" t="s">
        <v>986</v>
      </c>
      <c r="J217" s="16" t="s">
        <v>1421</v>
      </c>
      <c r="K217" s="16">
        <v>29500</v>
      </c>
      <c r="L217" s="231">
        <f t="shared" si="4"/>
        <v>7375</v>
      </c>
      <c r="M217" s="16">
        <v>36875</v>
      </c>
      <c r="N217" s="160"/>
    </row>
    <row r="218" spans="3:15" s="115" customFormat="1" ht="78.75" customHeight="1" x14ac:dyDescent="0.2">
      <c r="C218" s="76" t="s">
        <v>1339</v>
      </c>
      <c r="D218" s="11" t="s">
        <v>1089</v>
      </c>
      <c r="E218" s="11" t="s">
        <v>894</v>
      </c>
      <c r="F218" s="11" t="s">
        <v>766</v>
      </c>
      <c r="G218" s="16">
        <v>68000</v>
      </c>
      <c r="H218" s="205" t="s">
        <v>1090</v>
      </c>
      <c r="I218" s="11" t="s">
        <v>1091</v>
      </c>
      <c r="J218" s="11" t="s">
        <v>1092</v>
      </c>
      <c r="K218" s="16" t="s">
        <v>719</v>
      </c>
      <c r="L218" s="16" t="e">
        <f t="shared" si="4"/>
        <v>#VALUE!</v>
      </c>
      <c r="M218" s="16"/>
      <c r="N218" s="160"/>
    </row>
    <row r="219" spans="3:15" s="115" customFormat="1" ht="62.25" customHeight="1" x14ac:dyDescent="0.2">
      <c r="C219" s="76" t="s">
        <v>1340</v>
      </c>
      <c r="D219" s="11" t="s">
        <v>999</v>
      </c>
      <c r="E219" s="11" t="s">
        <v>894</v>
      </c>
      <c r="F219" s="11" t="s">
        <v>766</v>
      </c>
      <c r="G219" s="16">
        <v>41750</v>
      </c>
      <c r="H219" s="205" t="s">
        <v>1000</v>
      </c>
      <c r="I219" s="11" t="s">
        <v>1001</v>
      </c>
      <c r="J219" s="11" t="s">
        <v>1002</v>
      </c>
      <c r="K219" s="16" t="s">
        <v>719</v>
      </c>
      <c r="L219" s="16" t="e">
        <f t="shared" si="4"/>
        <v>#VALUE!</v>
      </c>
      <c r="M219" s="16"/>
      <c r="N219" s="160"/>
    </row>
    <row r="220" spans="3:15" s="115" customFormat="1" ht="41.25" customHeight="1" x14ac:dyDescent="0.2">
      <c r="C220" s="76" t="s">
        <v>1341</v>
      </c>
      <c r="D220" s="11" t="s">
        <v>2027</v>
      </c>
      <c r="E220" s="11" t="s">
        <v>2028</v>
      </c>
      <c r="F220" s="11" t="s">
        <v>766</v>
      </c>
      <c r="G220" s="16">
        <v>169000</v>
      </c>
      <c r="H220" s="205" t="s">
        <v>3047</v>
      </c>
      <c r="I220" s="11" t="s">
        <v>1264</v>
      </c>
      <c r="J220" s="11" t="s">
        <v>719</v>
      </c>
      <c r="K220" s="16"/>
      <c r="L220" s="16">
        <f t="shared" si="4"/>
        <v>0</v>
      </c>
      <c r="M220" s="16"/>
      <c r="N220" s="160"/>
    </row>
    <row r="221" spans="3:15" s="115" customFormat="1" ht="41.25" customHeight="1" x14ac:dyDescent="0.2">
      <c r="C221" s="76" t="s">
        <v>1342</v>
      </c>
      <c r="D221" s="11" t="s">
        <v>2029</v>
      </c>
      <c r="E221" s="11" t="s">
        <v>2030</v>
      </c>
      <c r="F221" s="11" t="s">
        <v>766</v>
      </c>
      <c r="G221" s="16">
        <v>157400</v>
      </c>
      <c r="H221" s="205" t="s">
        <v>3046</v>
      </c>
      <c r="I221" s="11" t="s">
        <v>1264</v>
      </c>
      <c r="J221" s="11" t="s">
        <v>2838</v>
      </c>
      <c r="K221" s="16">
        <v>140400</v>
      </c>
      <c r="L221" s="16">
        <v>175500</v>
      </c>
      <c r="M221" s="16">
        <v>175500</v>
      </c>
      <c r="N221" s="160"/>
    </row>
    <row r="222" spans="3:15" s="115" customFormat="1" ht="35.1" customHeight="1" x14ac:dyDescent="0.2">
      <c r="C222" s="76" t="s">
        <v>1343</v>
      </c>
      <c r="D222" s="11" t="s">
        <v>764</v>
      </c>
      <c r="E222" s="11" t="s">
        <v>765</v>
      </c>
      <c r="F222" s="11" t="s">
        <v>766</v>
      </c>
      <c r="G222" s="16">
        <v>176310</v>
      </c>
      <c r="H222" s="205" t="s">
        <v>3048</v>
      </c>
      <c r="I222" s="11" t="s">
        <v>767</v>
      </c>
      <c r="J222" s="11" t="s">
        <v>768</v>
      </c>
      <c r="K222" s="16">
        <v>176310</v>
      </c>
      <c r="L222" s="16">
        <f t="shared" si="4"/>
        <v>44077.5</v>
      </c>
      <c r="M222" s="16">
        <f t="shared" ref="M222:M285" si="5">K222+L222</f>
        <v>220387.5</v>
      </c>
      <c r="N222" s="160"/>
    </row>
    <row r="223" spans="3:15" s="115" customFormat="1" ht="51.75" customHeight="1" x14ac:dyDescent="0.2">
      <c r="C223" s="76" t="s">
        <v>1344</v>
      </c>
      <c r="D223" s="11" t="s">
        <v>769</v>
      </c>
      <c r="E223" s="11" t="s">
        <v>770</v>
      </c>
      <c r="F223" s="11" t="s">
        <v>766</v>
      </c>
      <c r="G223" s="16">
        <v>437477.5</v>
      </c>
      <c r="H223" s="205" t="s">
        <v>3238</v>
      </c>
      <c r="I223" s="11" t="s">
        <v>2996</v>
      </c>
      <c r="J223" s="11" t="s">
        <v>1361</v>
      </c>
      <c r="K223" s="16">
        <v>414596</v>
      </c>
      <c r="L223" s="16">
        <f t="shared" ref="L223:L286" si="6">K223*25/100</f>
        <v>103649</v>
      </c>
      <c r="M223" s="16">
        <f t="shared" si="5"/>
        <v>518245</v>
      </c>
      <c r="N223" s="160"/>
      <c r="O223" s="117"/>
    </row>
    <row r="224" spans="3:15" s="115" customFormat="1" ht="53.25" customHeight="1" x14ac:dyDescent="0.2">
      <c r="C224" s="76" t="s">
        <v>1345</v>
      </c>
      <c r="D224" s="11" t="s">
        <v>771</v>
      </c>
      <c r="E224" s="11" t="s">
        <v>772</v>
      </c>
      <c r="F224" s="11" t="s">
        <v>766</v>
      </c>
      <c r="G224" s="16">
        <v>475971.5</v>
      </c>
      <c r="H224" s="205" t="s">
        <v>3238</v>
      </c>
      <c r="I224" s="11" t="s">
        <v>2996</v>
      </c>
      <c r="J224" s="11" t="s">
        <v>1328</v>
      </c>
      <c r="K224" s="16">
        <v>420648</v>
      </c>
      <c r="L224" s="16">
        <f t="shared" si="6"/>
        <v>105162</v>
      </c>
      <c r="M224" s="16">
        <f t="shared" si="5"/>
        <v>525810</v>
      </c>
      <c r="N224" s="160"/>
      <c r="O224" s="117"/>
    </row>
    <row r="225" spans="3:15" s="115" customFormat="1" ht="35.1" customHeight="1" x14ac:dyDescent="0.2">
      <c r="C225" s="76" t="s">
        <v>1346</v>
      </c>
      <c r="D225" s="11" t="s">
        <v>773</v>
      </c>
      <c r="E225" s="11" t="s">
        <v>774</v>
      </c>
      <c r="F225" s="11" t="s">
        <v>766</v>
      </c>
      <c r="G225" s="16">
        <v>178880</v>
      </c>
      <c r="H225" s="205" t="s">
        <v>3239</v>
      </c>
      <c r="I225" s="11" t="s">
        <v>775</v>
      </c>
      <c r="J225" s="11" t="s">
        <v>719</v>
      </c>
      <c r="K225" s="16"/>
      <c r="L225" s="16">
        <f t="shared" si="6"/>
        <v>0</v>
      </c>
      <c r="M225" s="16"/>
      <c r="N225" s="160"/>
    </row>
    <row r="226" spans="3:15" s="115" customFormat="1" ht="35.1" customHeight="1" x14ac:dyDescent="0.2">
      <c r="C226" s="76" t="s">
        <v>1347</v>
      </c>
      <c r="D226" s="11" t="s">
        <v>776</v>
      </c>
      <c r="E226" s="11" t="s">
        <v>777</v>
      </c>
      <c r="F226" s="11" t="s">
        <v>766</v>
      </c>
      <c r="G226" s="16">
        <v>178291.44</v>
      </c>
      <c r="H226" s="205" t="s">
        <v>3240</v>
      </c>
      <c r="I226" s="11" t="s">
        <v>778</v>
      </c>
      <c r="J226" s="11" t="s">
        <v>1520</v>
      </c>
      <c r="K226" s="16">
        <v>165111.10999999999</v>
      </c>
      <c r="L226" s="16">
        <f t="shared" si="6"/>
        <v>41277.777499999997</v>
      </c>
      <c r="M226" s="16">
        <f t="shared" si="5"/>
        <v>206388.88749999998</v>
      </c>
      <c r="N226" s="160"/>
      <c r="O226" s="117"/>
    </row>
    <row r="227" spans="3:15" s="115" customFormat="1" ht="35.1" customHeight="1" x14ac:dyDescent="0.2">
      <c r="C227" s="76" t="s">
        <v>1348</v>
      </c>
      <c r="D227" s="11" t="s">
        <v>1201</v>
      </c>
      <c r="E227" s="11" t="s">
        <v>1202</v>
      </c>
      <c r="F227" s="11" t="s">
        <v>766</v>
      </c>
      <c r="G227" s="16">
        <v>142226.4</v>
      </c>
      <c r="H227" s="205" t="s">
        <v>3241</v>
      </c>
      <c r="I227" s="11" t="s">
        <v>859</v>
      </c>
      <c r="J227" s="11" t="s">
        <v>1292</v>
      </c>
      <c r="K227" s="16">
        <v>142071.72</v>
      </c>
      <c r="L227" s="16">
        <f t="shared" si="6"/>
        <v>35517.93</v>
      </c>
      <c r="M227" s="16">
        <f t="shared" si="5"/>
        <v>177589.65</v>
      </c>
      <c r="N227" s="160"/>
      <c r="O227" s="118"/>
    </row>
    <row r="228" spans="3:15" s="115" customFormat="1" ht="35.1" customHeight="1" x14ac:dyDescent="0.2">
      <c r="C228" s="76" t="s">
        <v>1349</v>
      </c>
      <c r="D228" s="11" t="s">
        <v>1203</v>
      </c>
      <c r="E228" s="11" t="s">
        <v>1204</v>
      </c>
      <c r="F228" s="11" t="s">
        <v>766</v>
      </c>
      <c r="G228" s="16">
        <v>238746</v>
      </c>
      <c r="H228" s="205" t="s">
        <v>3242</v>
      </c>
      <c r="I228" s="11" t="s">
        <v>856</v>
      </c>
      <c r="J228" s="11" t="s">
        <v>1731</v>
      </c>
      <c r="K228" s="16">
        <v>238746</v>
      </c>
      <c r="L228" s="16">
        <f t="shared" si="6"/>
        <v>59686.5</v>
      </c>
      <c r="M228" s="16">
        <f t="shared" si="5"/>
        <v>298432.5</v>
      </c>
      <c r="N228" s="160"/>
      <c r="O228" s="118"/>
    </row>
    <row r="229" spans="3:15" s="115" customFormat="1" ht="35.1" customHeight="1" x14ac:dyDescent="0.2">
      <c r="C229" s="76" t="s">
        <v>1350</v>
      </c>
      <c r="D229" s="11" t="s">
        <v>1518</v>
      </c>
      <c r="E229" s="11" t="s">
        <v>1205</v>
      </c>
      <c r="F229" s="11" t="s">
        <v>766</v>
      </c>
      <c r="G229" s="16">
        <v>87054</v>
      </c>
      <c r="H229" s="205" t="s">
        <v>3243</v>
      </c>
      <c r="I229" s="11" t="s">
        <v>856</v>
      </c>
      <c r="J229" s="11" t="s">
        <v>1732</v>
      </c>
      <c r="K229" s="16">
        <v>87054</v>
      </c>
      <c r="L229" s="16">
        <f t="shared" si="6"/>
        <v>21763.5</v>
      </c>
      <c r="M229" s="16">
        <f t="shared" si="5"/>
        <v>108817.5</v>
      </c>
      <c r="N229" s="160"/>
      <c r="O229" s="118"/>
    </row>
    <row r="230" spans="3:15" s="115" customFormat="1" ht="35.1" customHeight="1" x14ac:dyDescent="0.2">
      <c r="C230" s="76" t="s">
        <v>1351</v>
      </c>
      <c r="D230" s="11" t="s">
        <v>1206</v>
      </c>
      <c r="E230" s="11" t="s">
        <v>1207</v>
      </c>
      <c r="F230" s="11" t="s">
        <v>766</v>
      </c>
      <c r="G230" s="16">
        <v>162020</v>
      </c>
      <c r="H230" s="205" t="s">
        <v>3244</v>
      </c>
      <c r="I230" s="11" t="s">
        <v>1208</v>
      </c>
      <c r="J230" s="11" t="s">
        <v>1318</v>
      </c>
      <c r="K230" s="16">
        <v>161153.01999999999</v>
      </c>
      <c r="L230" s="16">
        <f t="shared" si="6"/>
        <v>40288.254999999997</v>
      </c>
      <c r="M230" s="16">
        <f t="shared" si="5"/>
        <v>201441.27499999999</v>
      </c>
      <c r="N230" s="160"/>
      <c r="O230" s="118"/>
    </row>
    <row r="231" spans="3:15" s="115" customFormat="1" ht="35.1" customHeight="1" x14ac:dyDescent="0.2">
      <c r="C231" s="76" t="s">
        <v>1352</v>
      </c>
      <c r="D231" s="11" t="s">
        <v>1317</v>
      </c>
      <c r="E231" s="11" t="s">
        <v>1209</v>
      </c>
      <c r="F231" s="11" t="s">
        <v>766</v>
      </c>
      <c r="G231" s="16">
        <v>155930</v>
      </c>
      <c r="H231" s="205" t="s">
        <v>3245</v>
      </c>
      <c r="I231" s="11" t="s">
        <v>793</v>
      </c>
      <c r="J231" s="11" t="s">
        <v>1319</v>
      </c>
      <c r="K231" s="16">
        <v>155721.4</v>
      </c>
      <c r="L231" s="16">
        <f t="shared" si="6"/>
        <v>38930.35</v>
      </c>
      <c r="M231" s="16">
        <f t="shared" si="5"/>
        <v>194651.75</v>
      </c>
      <c r="N231" s="160"/>
      <c r="O231" s="118"/>
    </row>
    <row r="232" spans="3:15" s="115" customFormat="1" ht="35.1" customHeight="1" x14ac:dyDescent="0.2">
      <c r="C232" s="76" t="s">
        <v>1353</v>
      </c>
      <c r="D232" s="11" t="s">
        <v>1299</v>
      </c>
      <c r="E232" s="11" t="s">
        <v>1300</v>
      </c>
      <c r="F232" s="11" t="s">
        <v>766</v>
      </c>
      <c r="G232" s="16">
        <v>175000</v>
      </c>
      <c r="H232" s="205" t="s">
        <v>3246</v>
      </c>
      <c r="I232" s="11" t="s">
        <v>1291</v>
      </c>
      <c r="J232" s="11" t="s">
        <v>719</v>
      </c>
      <c r="K232" s="16"/>
      <c r="L232" s="16">
        <f t="shared" si="6"/>
        <v>0</v>
      </c>
      <c r="M232" s="16"/>
      <c r="N232" s="160"/>
      <c r="O232" s="118"/>
    </row>
    <row r="233" spans="3:15" s="115" customFormat="1" ht="46.5" customHeight="1" x14ac:dyDescent="0.2">
      <c r="C233" s="76" t="s">
        <v>1354</v>
      </c>
      <c r="D233" s="11" t="s">
        <v>1210</v>
      </c>
      <c r="E233" s="11" t="s">
        <v>1211</v>
      </c>
      <c r="F233" s="11" t="s">
        <v>766</v>
      </c>
      <c r="G233" s="16">
        <v>318895</v>
      </c>
      <c r="H233" s="205" t="s">
        <v>3247</v>
      </c>
      <c r="I233" s="11" t="s">
        <v>1212</v>
      </c>
      <c r="J233" s="11" t="s">
        <v>1733</v>
      </c>
      <c r="K233" s="16">
        <v>299295.35999999999</v>
      </c>
      <c r="L233" s="16">
        <f t="shared" si="6"/>
        <v>74823.839999999997</v>
      </c>
      <c r="M233" s="16">
        <f t="shared" si="5"/>
        <v>374119.19999999995</v>
      </c>
      <c r="N233" s="160"/>
      <c r="O233" s="118"/>
    </row>
    <row r="234" spans="3:15" s="115" customFormat="1" ht="35.1" customHeight="1" x14ac:dyDescent="0.2">
      <c r="C234" s="76" t="s">
        <v>1355</v>
      </c>
      <c r="D234" s="11" t="s">
        <v>1301</v>
      </c>
      <c r="E234" s="11" t="s">
        <v>1303</v>
      </c>
      <c r="F234" s="11" t="s">
        <v>766</v>
      </c>
      <c r="G234" s="16">
        <v>487110</v>
      </c>
      <c r="H234" s="205" t="s">
        <v>3248</v>
      </c>
      <c r="I234" s="11" t="s">
        <v>1305</v>
      </c>
      <c r="J234" s="11" t="s">
        <v>2031</v>
      </c>
      <c r="K234" s="16">
        <v>478180</v>
      </c>
      <c r="L234" s="16">
        <f t="shared" si="6"/>
        <v>119545</v>
      </c>
      <c r="M234" s="16">
        <f t="shared" si="5"/>
        <v>597725</v>
      </c>
      <c r="N234" s="160"/>
      <c r="O234" s="118"/>
    </row>
    <row r="235" spans="3:15" s="115" customFormat="1" ht="35.1" customHeight="1" x14ac:dyDescent="0.2">
      <c r="C235" s="76" t="s">
        <v>1356</v>
      </c>
      <c r="D235" s="11" t="s">
        <v>1302</v>
      </c>
      <c r="E235" s="11" t="s">
        <v>1304</v>
      </c>
      <c r="F235" s="11" t="s">
        <v>766</v>
      </c>
      <c r="G235" s="16">
        <v>483000</v>
      </c>
      <c r="H235" s="205" t="s">
        <v>3247</v>
      </c>
      <c r="I235" s="11" t="s">
        <v>1306</v>
      </c>
      <c r="J235" s="11" t="s">
        <v>1586</v>
      </c>
      <c r="K235" s="16">
        <v>474800</v>
      </c>
      <c r="L235" s="16">
        <f t="shared" si="6"/>
        <v>118700</v>
      </c>
      <c r="M235" s="16">
        <f t="shared" si="5"/>
        <v>593500</v>
      </c>
      <c r="N235" s="160"/>
      <c r="O235" s="118"/>
    </row>
    <row r="236" spans="3:15" s="115" customFormat="1" ht="35.1" customHeight="1" x14ac:dyDescent="0.2">
      <c r="C236" s="76" t="s">
        <v>1357</v>
      </c>
      <c r="D236" s="11" t="s">
        <v>1307</v>
      </c>
      <c r="E236" s="11" t="s">
        <v>1310</v>
      </c>
      <c r="F236" s="11" t="s">
        <v>766</v>
      </c>
      <c r="G236" s="16">
        <v>486610</v>
      </c>
      <c r="H236" s="205" t="s">
        <v>3249</v>
      </c>
      <c r="I236" s="11" t="s">
        <v>1306</v>
      </c>
      <c r="J236" s="11" t="s">
        <v>2032</v>
      </c>
      <c r="K236" s="16">
        <v>482660</v>
      </c>
      <c r="L236" s="16">
        <f t="shared" si="6"/>
        <v>120665</v>
      </c>
      <c r="M236" s="16">
        <f t="shared" si="5"/>
        <v>603325</v>
      </c>
      <c r="N236" s="160"/>
      <c r="O236" s="118"/>
    </row>
    <row r="237" spans="3:15" s="115" customFormat="1" ht="35.1" customHeight="1" x14ac:dyDescent="0.2">
      <c r="C237" s="76" t="s">
        <v>1358</v>
      </c>
      <c r="D237" s="11" t="s">
        <v>1308</v>
      </c>
      <c r="E237" s="11" t="s">
        <v>1311</v>
      </c>
      <c r="F237" s="11" t="s">
        <v>766</v>
      </c>
      <c r="G237" s="16">
        <v>377480</v>
      </c>
      <c r="H237" s="205" t="s">
        <v>3250</v>
      </c>
      <c r="I237" s="11" t="s">
        <v>1306</v>
      </c>
      <c r="J237" s="11" t="s">
        <v>2033</v>
      </c>
      <c r="K237" s="16">
        <v>372210</v>
      </c>
      <c r="L237" s="16">
        <f t="shared" si="6"/>
        <v>93052.5</v>
      </c>
      <c r="M237" s="16">
        <f t="shared" si="5"/>
        <v>465262.5</v>
      </c>
      <c r="N237" s="160"/>
      <c r="O237" s="118"/>
    </row>
    <row r="238" spans="3:15" s="115" customFormat="1" ht="35.1" customHeight="1" x14ac:dyDescent="0.2">
      <c r="C238" s="76" t="s">
        <v>1359</v>
      </c>
      <c r="D238" s="11" t="s">
        <v>1309</v>
      </c>
      <c r="E238" s="11" t="s">
        <v>1312</v>
      </c>
      <c r="F238" s="11" t="s">
        <v>766</v>
      </c>
      <c r="G238" s="16">
        <v>489585</v>
      </c>
      <c r="H238" s="205" t="s">
        <v>3250</v>
      </c>
      <c r="I238" s="11" t="s">
        <v>1306</v>
      </c>
      <c r="J238" s="11" t="s">
        <v>1993</v>
      </c>
      <c r="K238" s="16">
        <v>482460</v>
      </c>
      <c r="L238" s="16">
        <f t="shared" si="6"/>
        <v>120615</v>
      </c>
      <c r="M238" s="16">
        <f t="shared" si="5"/>
        <v>603075</v>
      </c>
      <c r="N238" s="160"/>
      <c r="O238" s="118"/>
    </row>
    <row r="239" spans="3:15" s="115" customFormat="1" ht="42" customHeight="1" x14ac:dyDescent="0.2">
      <c r="C239" s="76" t="s">
        <v>1360</v>
      </c>
      <c r="D239" s="11" t="s">
        <v>309</v>
      </c>
      <c r="E239" s="11" t="s">
        <v>1190</v>
      </c>
      <c r="F239" s="11" t="s">
        <v>766</v>
      </c>
      <c r="G239" s="16">
        <v>198900</v>
      </c>
      <c r="H239" s="205" t="s">
        <v>3251</v>
      </c>
      <c r="I239" s="11" t="s">
        <v>2034</v>
      </c>
      <c r="J239" s="11" t="s">
        <v>1988</v>
      </c>
      <c r="K239" s="16">
        <v>195975</v>
      </c>
      <c r="L239" s="16">
        <f t="shared" si="6"/>
        <v>48993.75</v>
      </c>
      <c r="M239" s="16">
        <f t="shared" si="5"/>
        <v>244968.75</v>
      </c>
      <c r="N239" s="160"/>
      <c r="O239" s="118"/>
    </row>
    <row r="240" spans="3:15" s="115" customFormat="1" ht="35.1" customHeight="1" x14ac:dyDescent="0.2">
      <c r="C240" s="76" t="s">
        <v>1458</v>
      </c>
      <c r="D240" s="11" t="s">
        <v>1313</v>
      </c>
      <c r="E240" s="11" t="s">
        <v>1315</v>
      </c>
      <c r="F240" s="11" t="s">
        <v>766</v>
      </c>
      <c r="G240" s="16">
        <v>378937.5</v>
      </c>
      <c r="H240" s="205" t="s">
        <v>3250</v>
      </c>
      <c r="I240" s="11" t="s">
        <v>1306</v>
      </c>
      <c r="J240" s="11" t="s">
        <v>1993</v>
      </c>
      <c r="K240" s="16">
        <v>297720</v>
      </c>
      <c r="L240" s="16">
        <f t="shared" si="6"/>
        <v>74430</v>
      </c>
      <c r="M240" s="16">
        <f t="shared" si="5"/>
        <v>372150</v>
      </c>
      <c r="N240" s="160"/>
      <c r="O240" s="118"/>
    </row>
    <row r="241" spans="3:15" s="115" customFormat="1" ht="35.1" customHeight="1" x14ac:dyDescent="0.2">
      <c r="C241" s="76" t="s">
        <v>1459</v>
      </c>
      <c r="D241" s="11" t="s">
        <v>1314</v>
      </c>
      <c r="E241" s="11" t="s">
        <v>1316</v>
      </c>
      <c r="F241" s="11" t="s">
        <v>766</v>
      </c>
      <c r="G241" s="16">
        <v>321430</v>
      </c>
      <c r="H241" s="205" t="s">
        <v>3252</v>
      </c>
      <c r="I241" s="11" t="s">
        <v>1306</v>
      </c>
      <c r="J241" s="11" t="s">
        <v>2830</v>
      </c>
      <c r="K241" s="16">
        <v>313080</v>
      </c>
      <c r="L241" s="16">
        <f>K241*25/100</f>
        <v>78270</v>
      </c>
      <c r="M241" s="16">
        <f t="shared" si="5"/>
        <v>391350</v>
      </c>
      <c r="N241" s="36"/>
      <c r="O241" s="118"/>
    </row>
    <row r="242" spans="3:15" s="115" customFormat="1" ht="35.1" customHeight="1" x14ac:dyDescent="0.2">
      <c r="C242" s="76" t="s">
        <v>1460</v>
      </c>
      <c r="D242" s="11" t="s">
        <v>1213</v>
      </c>
      <c r="E242" s="11" t="s">
        <v>1214</v>
      </c>
      <c r="F242" s="11" t="s">
        <v>766</v>
      </c>
      <c r="G242" s="16">
        <v>99860</v>
      </c>
      <c r="H242" s="205" t="s">
        <v>3253</v>
      </c>
      <c r="I242" s="11" t="s">
        <v>3386</v>
      </c>
      <c r="J242" s="11" t="s">
        <v>2035</v>
      </c>
      <c r="K242" s="16">
        <v>99820</v>
      </c>
      <c r="L242" s="16">
        <f t="shared" si="6"/>
        <v>24955</v>
      </c>
      <c r="M242" s="16">
        <f t="shared" si="5"/>
        <v>124775</v>
      </c>
      <c r="N242" s="160"/>
      <c r="O242" s="118"/>
    </row>
    <row r="243" spans="3:15" s="115" customFormat="1" ht="42.75" customHeight="1" x14ac:dyDescent="0.2">
      <c r="C243" s="76" t="s">
        <v>1461</v>
      </c>
      <c r="D243" s="11" t="s">
        <v>1188</v>
      </c>
      <c r="E243" s="11" t="s">
        <v>1189</v>
      </c>
      <c r="F243" s="11" t="s">
        <v>766</v>
      </c>
      <c r="G243" s="16">
        <v>151059.68</v>
      </c>
      <c r="H243" s="205" t="s">
        <v>1182</v>
      </c>
      <c r="I243" s="11" t="s">
        <v>1291</v>
      </c>
      <c r="J243" s="11" t="s">
        <v>719</v>
      </c>
      <c r="K243" s="16"/>
      <c r="L243" s="16">
        <f t="shared" si="6"/>
        <v>0</v>
      </c>
      <c r="M243" s="16"/>
      <c r="N243" s="160"/>
      <c r="O243" s="118"/>
    </row>
    <row r="244" spans="3:15" s="115" customFormat="1" ht="35.1" customHeight="1" x14ac:dyDescent="0.2">
      <c r="C244" s="76" t="s">
        <v>1462</v>
      </c>
      <c r="D244" s="11" t="s">
        <v>2036</v>
      </c>
      <c r="E244" s="11" t="s">
        <v>2037</v>
      </c>
      <c r="F244" s="11" t="s">
        <v>766</v>
      </c>
      <c r="G244" s="16">
        <v>486740</v>
      </c>
      <c r="H244" s="205" t="s">
        <v>3255</v>
      </c>
      <c r="I244" s="11" t="s">
        <v>1217</v>
      </c>
      <c r="J244" s="177" t="s">
        <v>1989</v>
      </c>
      <c r="K244" s="16">
        <v>482550</v>
      </c>
      <c r="L244" s="16">
        <f t="shared" si="6"/>
        <v>120637.5</v>
      </c>
      <c r="M244" s="16">
        <f t="shared" si="5"/>
        <v>603187.5</v>
      </c>
      <c r="N244" s="160"/>
      <c r="O244" s="118"/>
    </row>
    <row r="245" spans="3:15" s="115" customFormat="1" ht="39" customHeight="1" x14ac:dyDescent="0.2">
      <c r="C245" s="76" t="s">
        <v>1463</v>
      </c>
      <c r="D245" s="11" t="s">
        <v>1669</v>
      </c>
      <c r="E245" s="11" t="s">
        <v>1670</v>
      </c>
      <c r="F245" s="11" t="s">
        <v>766</v>
      </c>
      <c r="G245" s="16">
        <v>98030</v>
      </c>
      <c r="H245" s="205" t="s">
        <v>3254</v>
      </c>
      <c r="I245" s="11" t="s">
        <v>3003</v>
      </c>
      <c r="J245" s="11" t="s">
        <v>1671</v>
      </c>
      <c r="K245" s="16">
        <v>97288.8</v>
      </c>
      <c r="L245" s="16">
        <f t="shared" si="6"/>
        <v>24322.2</v>
      </c>
      <c r="M245" s="16">
        <f t="shared" si="5"/>
        <v>121611</v>
      </c>
      <c r="N245" s="160"/>
      <c r="O245" s="118"/>
    </row>
    <row r="246" spans="3:15" s="115" customFormat="1" ht="51.75" customHeight="1" x14ac:dyDescent="0.2">
      <c r="C246" s="76" t="s">
        <v>1464</v>
      </c>
      <c r="D246" s="11" t="s">
        <v>2038</v>
      </c>
      <c r="E246" s="11" t="s">
        <v>2039</v>
      </c>
      <c r="F246" s="11" t="s">
        <v>766</v>
      </c>
      <c r="G246" s="16">
        <v>195000</v>
      </c>
      <c r="H246" s="205" t="s">
        <v>3256</v>
      </c>
      <c r="I246" s="11" t="s">
        <v>1750</v>
      </c>
      <c r="J246" s="11" t="s">
        <v>719</v>
      </c>
      <c r="K246" s="16"/>
      <c r="L246" s="16">
        <f t="shared" si="6"/>
        <v>0</v>
      </c>
      <c r="M246" s="16"/>
      <c r="N246" s="160"/>
      <c r="O246" s="118"/>
    </row>
    <row r="247" spans="3:15" s="115" customFormat="1" ht="35.1" customHeight="1" x14ac:dyDescent="0.2">
      <c r="C247" s="76" t="s">
        <v>1465</v>
      </c>
      <c r="D247" s="11" t="s">
        <v>782</v>
      </c>
      <c r="E247" s="11" t="s">
        <v>783</v>
      </c>
      <c r="F247" s="11" t="s">
        <v>766</v>
      </c>
      <c r="G247" s="16">
        <v>57000</v>
      </c>
      <c r="H247" s="205" t="s">
        <v>3257</v>
      </c>
      <c r="I247" s="11" t="s">
        <v>784</v>
      </c>
      <c r="J247" s="11" t="s">
        <v>420</v>
      </c>
      <c r="K247" s="16">
        <v>57000</v>
      </c>
      <c r="L247" s="16">
        <f t="shared" si="6"/>
        <v>14250</v>
      </c>
      <c r="M247" s="16">
        <f t="shared" si="5"/>
        <v>71250</v>
      </c>
      <c r="N247" s="160"/>
      <c r="O247" s="118"/>
    </row>
    <row r="248" spans="3:15" s="115" customFormat="1" ht="35.1" customHeight="1" x14ac:dyDescent="0.2">
      <c r="C248" s="76" t="s">
        <v>1466</v>
      </c>
      <c r="D248" s="11" t="s">
        <v>785</v>
      </c>
      <c r="E248" s="11" t="s">
        <v>786</v>
      </c>
      <c r="F248" s="11" t="s">
        <v>766</v>
      </c>
      <c r="G248" s="16">
        <v>55000</v>
      </c>
      <c r="H248" s="205" t="s">
        <v>3258</v>
      </c>
      <c r="I248" s="11" t="s">
        <v>787</v>
      </c>
      <c r="J248" s="11" t="s">
        <v>420</v>
      </c>
      <c r="K248" s="16">
        <v>55000</v>
      </c>
      <c r="L248" s="16">
        <f t="shared" si="6"/>
        <v>13750</v>
      </c>
      <c r="M248" s="16">
        <f t="shared" si="5"/>
        <v>68750</v>
      </c>
      <c r="N248" s="160"/>
      <c r="O248" s="118"/>
    </row>
    <row r="249" spans="3:15" s="115" customFormat="1" ht="35.1" customHeight="1" x14ac:dyDescent="0.2">
      <c r="C249" s="76" t="s">
        <v>1467</v>
      </c>
      <c r="D249" s="11" t="s">
        <v>779</v>
      </c>
      <c r="E249" s="11" t="s">
        <v>780</v>
      </c>
      <c r="F249" s="11" t="s">
        <v>766</v>
      </c>
      <c r="G249" s="16">
        <v>30240</v>
      </c>
      <c r="H249" s="205" t="s">
        <v>3258</v>
      </c>
      <c r="I249" s="11" t="s">
        <v>781</v>
      </c>
      <c r="J249" s="11" t="s">
        <v>420</v>
      </c>
      <c r="K249" s="16">
        <v>33540</v>
      </c>
      <c r="L249" s="16">
        <f t="shared" si="6"/>
        <v>8385</v>
      </c>
      <c r="M249" s="16">
        <f t="shared" si="5"/>
        <v>41925</v>
      </c>
      <c r="N249" s="160"/>
    </row>
    <row r="250" spans="3:15" s="115" customFormat="1" ht="35.1" customHeight="1" x14ac:dyDescent="0.2">
      <c r="C250" s="76" t="s">
        <v>1468</v>
      </c>
      <c r="D250" s="11" t="s">
        <v>788</v>
      </c>
      <c r="E250" s="11" t="s">
        <v>789</v>
      </c>
      <c r="F250" s="11" t="s">
        <v>766</v>
      </c>
      <c r="G250" s="16">
        <v>61375</v>
      </c>
      <c r="H250" s="205" t="s">
        <v>3259</v>
      </c>
      <c r="I250" s="11" t="s">
        <v>790</v>
      </c>
      <c r="J250" s="11" t="s">
        <v>791</v>
      </c>
      <c r="K250" s="16">
        <v>61375</v>
      </c>
      <c r="L250" s="16">
        <f t="shared" si="6"/>
        <v>15343.75</v>
      </c>
      <c r="M250" s="16">
        <f t="shared" si="5"/>
        <v>76718.75</v>
      </c>
      <c r="N250" s="160"/>
    </row>
    <row r="251" spans="3:15" s="115" customFormat="1" ht="35.1" customHeight="1" x14ac:dyDescent="0.2">
      <c r="C251" s="76" t="s">
        <v>1469</v>
      </c>
      <c r="D251" s="11" t="s">
        <v>2040</v>
      </c>
      <c r="E251" s="11" t="s">
        <v>792</v>
      </c>
      <c r="F251" s="11" t="s">
        <v>766</v>
      </c>
      <c r="G251" s="16">
        <v>56148.480000000003</v>
      </c>
      <c r="H251" s="205" t="s">
        <v>3260</v>
      </c>
      <c r="I251" s="11" t="s">
        <v>793</v>
      </c>
      <c r="J251" s="11" t="s">
        <v>794</v>
      </c>
      <c r="K251" s="16">
        <v>56148.480000000003</v>
      </c>
      <c r="L251" s="16">
        <f t="shared" si="6"/>
        <v>14037.12</v>
      </c>
      <c r="M251" s="16">
        <f t="shared" si="5"/>
        <v>70185.600000000006</v>
      </c>
      <c r="N251" s="160"/>
    </row>
    <row r="252" spans="3:15" s="115" customFormat="1" ht="35.1" customHeight="1" x14ac:dyDescent="0.2">
      <c r="C252" s="76" t="s">
        <v>1470</v>
      </c>
      <c r="D252" s="11" t="s">
        <v>795</v>
      </c>
      <c r="E252" s="11" t="s">
        <v>796</v>
      </c>
      <c r="F252" s="11" t="s">
        <v>766</v>
      </c>
      <c r="G252" s="16">
        <v>67504.83</v>
      </c>
      <c r="H252" s="205" t="s">
        <v>3261</v>
      </c>
      <c r="I252" s="11" t="s">
        <v>793</v>
      </c>
      <c r="J252" s="11" t="s">
        <v>797</v>
      </c>
      <c r="K252" s="16">
        <v>67504.83</v>
      </c>
      <c r="L252" s="16">
        <f t="shared" si="6"/>
        <v>16876.2075</v>
      </c>
      <c r="M252" s="16">
        <f t="shared" si="5"/>
        <v>84381.037500000006</v>
      </c>
      <c r="N252" s="160"/>
    </row>
    <row r="253" spans="3:15" s="115" customFormat="1" ht="35.1" customHeight="1" x14ac:dyDescent="0.2">
      <c r="C253" s="76" t="s">
        <v>1471</v>
      </c>
      <c r="D253" s="11" t="s">
        <v>798</v>
      </c>
      <c r="E253" s="11" t="s">
        <v>799</v>
      </c>
      <c r="F253" s="11" t="s">
        <v>766</v>
      </c>
      <c r="G253" s="16">
        <v>64000</v>
      </c>
      <c r="H253" s="205" t="s">
        <v>3262</v>
      </c>
      <c r="I253" s="11" t="s">
        <v>800</v>
      </c>
      <c r="J253" s="11" t="s">
        <v>1362</v>
      </c>
      <c r="K253" s="16">
        <v>64000</v>
      </c>
      <c r="L253" s="16">
        <f t="shared" si="6"/>
        <v>16000</v>
      </c>
      <c r="M253" s="16">
        <f t="shared" si="5"/>
        <v>80000</v>
      </c>
      <c r="N253" s="160"/>
      <c r="O253" s="117"/>
    </row>
    <row r="254" spans="3:15" s="115" customFormat="1" ht="35.1" customHeight="1" x14ac:dyDescent="0.2">
      <c r="C254" s="76" t="s">
        <v>1472</v>
      </c>
      <c r="D254" s="11" t="s">
        <v>801</v>
      </c>
      <c r="E254" s="11" t="s">
        <v>802</v>
      </c>
      <c r="F254" s="11" t="s">
        <v>766</v>
      </c>
      <c r="G254" s="16">
        <v>60920.5</v>
      </c>
      <c r="H254" s="205" t="s">
        <v>3263</v>
      </c>
      <c r="I254" s="11" t="s">
        <v>803</v>
      </c>
      <c r="J254" s="11" t="s">
        <v>804</v>
      </c>
      <c r="K254" s="16">
        <v>60920</v>
      </c>
      <c r="L254" s="16">
        <f t="shared" si="6"/>
        <v>15230</v>
      </c>
      <c r="M254" s="16">
        <f t="shared" si="5"/>
        <v>76150</v>
      </c>
      <c r="N254" s="160"/>
    </row>
    <row r="255" spans="3:15" s="115" customFormat="1" ht="35.1" customHeight="1" x14ac:dyDescent="0.2">
      <c r="C255" s="76" t="s">
        <v>1473</v>
      </c>
      <c r="D255" s="11" t="s">
        <v>805</v>
      </c>
      <c r="E255" s="11" t="s">
        <v>806</v>
      </c>
      <c r="F255" s="11" t="s">
        <v>766</v>
      </c>
      <c r="G255" s="16">
        <v>45512</v>
      </c>
      <c r="H255" s="205" t="s">
        <v>3264</v>
      </c>
      <c r="I255" s="11" t="s">
        <v>807</v>
      </c>
      <c r="J255" s="11"/>
      <c r="K255" s="16" t="s">
        <v>2041</v>
      </c>
      <c r="L255" s="16" t="e">
        <f t="shared" si="6"/>
        <v>#VALUE!</v>
      </c>
      <c r="M255" s="16"/>
      <c r="N255" s="160"/>
    </row>
    <row r="256" spans="3:15" s="115" customFormat="1" ht="35.1" customHeight="1" x14ac:dyDescent="0.2">
      <c r="C256" s="76" t="s">
        <v>1474</v>
      </c>
      <c r="D256" s="11" t="s">
        <v>808</v>
      </c>
      <c r="E256" s="11" t="s">
        <v>809</v>
      </c>
      <c r="F256" s="11" t="s">
        <v>766</v>
      </c>
      <c r="G256" s="16">
        <v>22705</v>
      </c>
      <c r="H256" s="205" t="s">
        <v>3265</v>
      </c>
      <c r="I256" s="11" t="s">
        <v>810</v>
      </c>
      <c r="J256" s="11" t="s">
        <v>811</v>
      </c>
      <c r="K256" s="16">
        <v>22705</v>
      </c>
      <c r="L256" s="16">
        <f t="shared" si="6"/>
        <v>5676.25</v>
      </c>
      <c r="M256" s="16">
        <f t="shared" si="5"/>
        <v>28381.25</v>
      </c>
      <c r="N256" s="160"/>
    </row>
    <row r="257" spans="3:14" s="115" customFormat="1" ht="35.1" customHeight="1" x14ac:dyDescent="0.2">
      <c r="C257" s="76" t="s">
        <v>1475</v>
      </c>
      <c r="D257" s="11" t="s">
        <v>812</v>
      </c>
      <c r="E257" s="11" t="s">
        <v>813</v>
      </c>
      <c r="F257" s="11" t="s">
        <v>766</v>
      </c>
      <c r="G257" s="16">
        <v>60199.87</v>
      </c>
      <c r="H257" s="205" t="s">
        <v>3266</v>
      </c>
      <c r="I257" s="11" t="s">
        <v>793</v>
      </c>
      <c r="J257" s="11" t="s">
        <v>860</v>
      </c>
      <c r="K257" s="16">
        <v>60199.87</v>
      </c>
      <c r="L257" s="16">
        <f t="shared" si="6"/>
        <v>15049.967500000001</v>
      </c>
      <c r="M257" s="16">
        <f t="shared" si="5"/>
        <v>75249.837500000009</v>
      </c>
      <c r="N257" s="160"/>
    </row>
    <row r="258" spans="3:14" s="115" customFormat="1" ht="35.1" customHeight="1" x14ac:dyDescent="0.2">
      <c r="C258" s="76" t="s">
        <v>1476</v>
      </c>
      <c r="D258" s="11" t="s">
        <v>814</v>
      </c>
      <c r="E258" s="11" t="s">
        <v>815</v>
      </c>
      <c r="F258" s="11" t="s">
        <v>766</v>
      </c>
      <c r="G258" s="16">
        <v>33945</v>
      </c>
      <c r="H258" s="205" t="s">
        <v>3267</v>
      </c>
      <c r="I258" s="11" t="s">
        <v>816</v>
      </c>
      <c r="J258" s="11" t="s">
        <v>860</v>
      </c>
      <c r="K258" s="16">
        <v>33945</v>
      </c>
      <c r="L258" s="16">
        <f t="shared" si="6"/>
        <v>8486.25</v>
      </c>
      <c r="M258" s="16">
        <f t="shared" si="5"/>
        <v>42431.25</v>
      </c>
      <c r="N258" s="160"/>
    </row>
    <row r="259" spans="3:14" s="115" customFormat="1" ht="35.1" customHeight="1" x14ac:dyDescent="0.2">
      <c r="C259" s="76" t="s">
        <v>1477</v>
      </c>
      <c r="D259" s="11" t="s">
        <v>817</v>
      </c>
      <c r="E259" s="11" t="s">
        <v>818</v>
      </c>
      <c r="F259" s="11" t="s">
        <v>766</v>
      </c>
      <c r="G259" s="16">
        <v>54521.22</v>
      </c>
      <c r="H259" s="205" t="s">
        <v>3268</v>
      </c>
      <c r="I259" s="11" t="s">
        <v>793</v>
      </c>
      <c r="J259" s="11" t="s">
        <v>860</v>
      </c>
      <c r="K259" s="16">
        <v>54521.22</v>
      </c>
      <c r="L259" s="16">
        <f t="shared" si="6"/>
        <v>13630.305</v>
      </c>
      <c r="M259" s="16">
        <f t="shared" si="5"/>
        <v>68151.524999999994</v>
      </c>
      <c r="N259" s="160"/>
    </row>
    <row r="260" spans="3:14" s="115" customFormat="1" ht="35.1" customHeight="1" x14ac:dyDescent="0.2">
      <c r="C260" s="76" t="s">
        <v>1478</v>
      </c>
      <c r="D260" s="11" t="s">
        <v>819</v>
      </c>
      <c r="E260" s="11" t="s">
        <v>820</v>
      </c>
      <c r="F260" s="11" t="s">
        <v>766</v>
      </c>
      <c r="G260" s="16">
        <v>38276.9</v>
      </c>
      <c r="H260" s="205" t="s">
        <v>3268</v>
      </c>
      <c r="I260" s="11" t="s">
        <v>816</v>
      </c>
      <c r="J260" s="11" t="s">
        <v>860</v>
      </c>
      <c r="K260" s="16">
        <v>38276.9</v>
      </c>
      <c r="L260" s="16">
        <f t="shared" si="6"/>
        <v>9569.2250000000004</v>
      </c>
      <c r="M260" s="16">
        <f t="shared" si="5"/>
        <v>47846.125</v>
      </c>
      <c r="N260" s="160"/>
    </row>
    <row r="261" spans="3:14" s="115" customFormat="1" ht="35.1" customHeight="1" x14ac:dyDescent="0.2">
      <c r="C261" s="76" t="s">
        <v>1479</v>
      </c>
      <c r="D261" s="11" t="s">
        <v>821</v>
      </c>
      <c r="E261" s="11" t="s">
        <v>822</v>
      </c>
      <c r="F261" s="11" t="s">
        <v>766</v>
      </c>
      <c r="G261" s="16">
        <v>66141.850000000006</v>
      </c>
      <c r="H261" s="205" t="s">
        <v>3269</v>
      </c>
      <c r="I261" s="11" t="s">
        <v>793</v>
      </c>
      <c r="J261" s="11" t="s">
        <v>861</v>
      </c>
      <c r="K261" s="16">
        <v>66141.850000000006</v>
      </c>
      <c r="L261" s="16">
        <f t="shared" si="6"/>
        <v>16535.462500000001</v>
      </c>
      <c r="M261" s="16">
        <f t="shared" si="5"/>
        <v>82677.3125</v>
      </c>
      <c r="N261" s="160"/>
    </row>
    <row r="262" spans="3:14" s="115" customFormat="1" ht="41.25" customHeight="1" x14ac:dyDescent="0.2">
      <c r="C262" s="76" t="s">
        <v>1480</v>
      </c>
      <c r="D262" s="11" t="s">
        <v>826</v>
      </c>
      <c r="E262" s="11" t="s">
        <v>827</v>
      </c>
      <c r="F262" s="11" t="s">
        <v>766</v>
      </c>
      <c r="G262" s="16">
        <v>63509.5</v>
      </c>
      <c r="H262" s="205" t="s">
        <v>3270</v>
      </c>
      <c r="I262" s="11" t="s">
        <v>828</v>
      </c>
      <c r="J262" s="11" t="s">
        <v>863</v>
      </c>
      <c r="K262" s="16">
        <v>63509.5</v>
      </c>
      <c r="L262" s="16">
        <f t="shared" si="6"/>
        <v>15877.375</v>
      </c>
      <c r="M262" s="16">
        <f t="shared" si="5"/>
        <v>79386.875</v>
      </c>
      <c r="N262" s="160"/>
    </row>
    <row r="263" spans="3:14" s="115" customFormat="1" ht="35.1" customHeight="1" x14ac:dyDescent="0.2">
      <c r="C263" s="76" t="s">
        <v>1481</v>
      </c>
      <c r="D263" s="11" t="s">
        <v>829</v>
      </c>
      <c r="E263" s="11" t="s">
        <v>830</v>
      </c>
      <c r="F263" s="11" t="s">
        <v>766</v>
      </c>
      <c r="G263" s="16">
        <v>29900.18</v>
      </c>
      <c r="H263" s="205" t="s">
        <v>3270</v>
      </c>
      <c r="I263" s="11" t="s">
        <v>793</v>
      </c>
      <c r="J263" s="11" t="s">
        <v>863</v>
      </c>
      <c r="K263" s="16">
        <v>29900.18</v>
      </c>
      <c r="L263" s="16">
        <f t="shared" si="6"/>
        <v>7475.0450000000001</v>
      </c>
      <c r="M263" s="16">
        <f t="shared" si="5"/>
        <v>37375.224999999999</v>
      </c>
      <c r="N263" s="160"/>
    </row>
    <row r="264" spans="3:14" s="115" customFormat="1" ht="35.1" customHeight="1" x14ac:dyDescent="0.2">
      <c r="C264" s="76" t="s">
        <v>1482</v>
      </c>
      <c r="D264" s="11" t="s">
        <v>831</v>
      </c>
      <c r="E264" s="11" t="s">
        <v>832</v>
      </c>
      <c r="F264" s="11" t="s">
        <v>766</v>
      </c>
      <c r="G264" s="16">
        <v>64800</v>
      </c>
      <c r="H264" s="205" t="s">
        <v>3270</v>
      </c>
      <c r="I264" s="11" t="s">
        <v>833</v>
      </c>
      <c r="J264" s="11" t="s">
        <v>863</v>
      </c>
      <c r="K264" s="16">
        <v>64800</v>
      </c>
      <c r="L264" s="16">
        <f t="shared" si="6"/>
        <v>16200</v>
      </c>
      <c r="M264" s="16">
        <f t="shared" si="5"/>
        <v>81000</v>
      </c>
      <c r="N264" s="160"/>
    </row>
    <row r="265" spans="3:14" s="115" customFormat="1" ht="35.1" customHeight="1" x14ac:dyDescent="0.2">
      <c r="C265" s="76" t="s">
        <v>1483</v>
      </c>
      <c r="D265" s="11" t="s">
        <v>841</v>
      </c>
      <c r="E265" s="11" t="s">
        <v>842</v>
      </c>
      <c r="F265" s="11" t="s">
        <v>766</v>
      </c>
      <c r="G265" s="16">
        <v>39229.5</v>
      </c>
      <c r="H265" s="205" t="s">
        <v>3271</v>
      </c>
      <c r="I265" s="11" t="s">
        <v>843</v>
      </c>
      <c r="J265" s="11" t="s">
        <v>864</v>
      </c>
      <c r="K265" s="16">
        <v>39229.5</v>
      </c>
      <c r="L265" s="16">
        <f t="shared" si="6"/>
        <v>9807.375</v>
      </c>
      <c r="M265" s="16">
        <f t="shared" si="5"/>
        <v>49036.875</v>
      </c>
      <c r="N265" s="160"/>
    </row>
    <row r="266" spans="3:14" s="115" customFormat="1" ht="41.25" customHeight="1" x14ac:dyDescent="0.2">
      <c r="C266" s="76" t="s">
        <v>1484</v>
      </c>
      <c r="D266" s="11" t="s">
        <v>823</v>
      </c>
      <c r="E266" s="11" t="s">
        <v>824</v>
      </c>
      <c r="F266" s="11" t="s">
        <v>766</v>
      </c>
      <c r="G266" s="16">
        <v>59777.599999999999</v>
      </c>
      <c r="H266" s="205" t="s">
        <v>3272</v>
      </c>
      <c r="I266" s="11" t="s">
        <v>825</v>
      </c>
      <c r="J266" s="11" t="s">
        <v>862</v>
      </c>
      <c r="K266" s="16">
        <v>51029.599999999999</v>
      </c>
      <c r="L266" s="16">
        <f t="shared" si="6"/>
        <v>12757.4</v>
      </c>
      <c r="M266" s="16">
        <f t="shared" si="5"/>
        <v>63787</v>
      </c>
      <c r="N266" s="160"/>
    </row>
    <row r="267" spans="3:14" s="115" customFormat="1" ht="42" customHeight="1" x14ac:dyDescent="0.2">
      <c r="C267" s="76" t="s">
        <v>1485</v>
      </c>
      <c r="D267" s="11" t="s">
        <v>844</v>
      </c>
      <c r="E267" s="11" t="s">
        <v>845</v>
      </c>
      <c r="F267" s="11" t="s">
        <v>766</v>
      </c>
      <c r="G267" s="16">
        <v>57708.5</v>
      </c>
      <c r="H267" s="205" t="s">
        <v>3273</v>
      </c>
      <c r="I267" s="11" t="s">
        <v>828</v>
      </c>
      <c r="J267" s="11" t="s">
        <v>864</v>
      </c>
      <c r="K267" s="16">
        <v>57708.5</v>
      </c>
      <c r="L267" s="16">
        <f t="shared" si="6"/>
        <v>14427.125</v>
      </c>
      <c r="M267" s="16">
        <f t="shared" si="5"/>
        <v>72135.625</v>
      </c>
      <c r="N267" s="160"/>
    </row>
    <row r="268" spans="3:14" s="115" customFormat="1" ht="35.1" customHeight="1" x14ac:dyDescent="0.2">
      <c r="C268" s="76" t="s">
        <v>1486</v>
      </c>
      <c r="D268" s="11" t="s">
        <v>837</v>
      </c>
      <c r="E268" s="11" t="s">
        <v>838</v>
      </c>
      <c r="F268" s="11" t="s">
        <v>766</v>
      </c>
      <c r="G268" s="16">
        <v>25000</v>
      </c>
      <c r="H268" s="205" t="s">
        <v>3274</v>
      </c>
      <c r="I268" s="11" t="s">
        <v>839</v>
      </c>
      <c r="J268" s="11" t="s">
        <v>1363</v>
      </c>
      <c r="K268" s="16">
        <v>25000</v>
      </c>
      <c r="L268" s="16">
        <f t="shared" si="6"/>
        <v>6250</v>
      </c>
      <c r="M268" s="16">
        <f t="shared" si="5"/>
        <v>31250</v>
      </c>
      <c r="N268" s="160"/>
    </row>
    <row r="269" spans="3:14" s="115" customFormat="1" ht="35.1" customHeight="1" x14ac:dyDescent="0.2">
      <c r="C269" s="76" t="s">
        <v>1487</v>
      </c>
      <c r="D269" s="11" t="s">
        <v>1011</v>
      </c>
      <c r="E269" s="11" t="s">
        <v>840</v>
      </c>
      <c r="F269" s="11" t="s">
        <v>766</v>
      </c>
      <c r="G269" s="16">
        <v>66500</v>
      </c>
      <c r="H269" s="205" t="s">
        <v>3275</v>
      </c>
      <c r="I269" s="11" t="s">
        <v>787</v>
      </c>
      <c r="J269" s="11" t="s">
        <v>420</v>
      </c>
      <c r="K269" s="16">
        <v>61000</v>
      </c>
      <c r="L269" s="16">
        <f t="shared" si="6"/>
        <v>15250</v>
      </c>
      <c r="M269" s="16">
        <f t="shared" si="5"/>
        <v>76250</v>
      </c>
      <c r="N269" s="160"/>
    </row>
    <row r="270" spans="3:14" s="115" customFormat="1" ht="35.1" customHeight="1" x14ac:dyDescent="0.2">
      <c r="C270" s="76" t="s">
        <v>1488</v>
      </c>
      <c r="D270" s="11" t="s">
        <v>846</v>
      </c>
      <c r="E270" s="11" t="s">
        <v>847</v>
      </c>
      <c r="F270" s="11" t="s">
        <v>766</v>
      </c>
      <c r="G270" s="16">
        <v>48200</v>
      </c>
      <c r="H270" s="205" t="s">
        <v>3276</v>
      </c>
      <c r="I270" s="11" t="s">
        <v>775</v>
      </c>
      <c r="J270" s="11" t="s">
        <v>848</v>
      </c>
      <c r="K270" s="16">
        <v>48200</v>
      </c>
      <c r="L270" s="16">
        <f t="shared" si="6"/>
        <v>12050</v>
      </c>
      <c r="M270" s="16">
        <f t="shared" si="5"/>
        <v>60250</v>
      </c>
      <c r="N270" s="160"/>
    </row>
    <row r="271" spans="3:14" s="115" customFormat="1" ht="35.1" customHeight="1" x14ac:dyDescent="0.2">
      <c r="C271" s="76" t="s">
        <v>1489</v>
      </c>
      <c r="D271" s="11" t="s">
        <v>852</v>
      </c>
      <c r="E271" s="11" t="s">
        <v>853</v>
      </c>
      <c r="F271" s="11" t="s">
        <v>766</v>
      </c>
      <c r="G271" s="16">
        <v>39717.769999999997</v>
      </c>
      <c r="H271" s="205" t="s">
        <v>3277</v>
      </c>
      <c r="I271" s="11" t="s">
        <v>843</v>
      </c>
      <c r="J271" s="11" t="s">
        <v>866</v>
      </c>
      <c r="K271" s="16">
        <v>39717.769999999997</v>
      </c>
      <c r="L271" s="16">
        <f t="shared" si="6"/>
        <v>9929.4424999999992</v>
      </c>
      <c r="M271" s="16">
        <f t="shared" si="5"/>
        <v>49647.212499999994</v>
      </c>
      <c r="N271" s="160"/>
    </row>
    <row r="272" spans="3:14" s="115" customFormat="1" ht="35.1" customHeight="1" x14ac:dyDescent="0.2">
      <c r="C272" s="76" t="s">
        <v>1490</v>
      </c>
      <c r="D272" s="11" t="s">
        <v>849</v>
      </c>
      <c r="E272" s="11" t="s">
        <v>850</v>
      </c>
      <c r="F272" s="11" t="s">
        <v>766</v>
      </c>
      <c r="G272" s="16">
        <v>22555</v>
      </c>
      <c r="H272" s="205" t="s">
        <v>3278</v>
      </c>
      <c r="I272" s="11" t="s">
        <v>851</v>
      </c>
      <c r="J272" s="11" t="s">
        <v>865</v>
      </c>
      <c r="K272" s="16">
        <v>22555</v>
      </c>
      <c r="L272" s="16">
        <f t="shared" si="6"/>
        <v>5638.75</v>
      </c>
      <c r="M272" s="16">
        <f t="shared" si="5"/>
        <v>28193.75</v>
      </c>
      <c r="N272" s="160"/>
    </row>
    <row r="273" spans="3:15" s="115" customFormat="1" ht="35.1" customHeight="1" x14ac:dyDescent="0.2">
      <c r="C273" s="76" t="s">
        <v>1491</v>
      </c>
      <c r="D273" s="11" t="s">
        <v>854</v>
      </c>
      <c r="E273" s="11" t="s">
        <v>855</v>
      </c>
      <c r="F273" s="11" t="s">
        <v>766</v>
      </c>
      <c r="G273" s="16">
        <v>62989.8</v>
      </c>
      <c r="H273" s="205" t="s">
        <v>3279</v>
      </c>
      <c r="I273" s="11" t="s">
        <v>856</v>
      </c>
      <c r="J273" s="11" t="s">
        <v>867</v>
      </c>
      <c r="K273" s="16">
        <v>62989.8</v>
      </c>
      <c r="L273" s="16">
        <f t="shared" si="6"/>
        <v>15747.45</v>
      </c>
      <c r="M273" s="16">
        <f t="shared" si="5"/>
        <v>78737.25</v>
      </c>
      <c r="N273" s="160"/>
    </row>
    <row r="274" spans="3:15" s="115" customFormat="1" ht="35.1" customHeight="1" x14ac:dyDescent="0.2">
      <c r="C274" s="76" t="s">
        <v>1492</v>
      </c>
      <c r="D274" s="11" t="s">
        <v>857</v>
      </c>
      <c r="E274" s="11" t="s">
        <v>858</v>
      </c>
      <c r="F274" s="11" t="s">
        <v>766</v>
      </c>
      <c r="G274" s="16">
        <v>54241.440000000002</v>
      </c>
      <c r="H274" s="205" t="s">
        <v>3280</v>
      </c>
      <c r="I274" s="11" t="s">
        <v>859</v>
      </c>
      <c r="J274" s="11" t="s">
        <v>1295</v>
      </c>
      <c r="K274" s="16">
        <v>53912.38</v>
      </c>
      <c r="L274" s="16">
        <f t="shared" si="6"/>
        <v>13478.094999999999</v>
      </c>
      <c r="M274" s="16">
        <f t="shared" si="5"/>
        <v>67390.474999999991</v>
      </c>
      <c r="N274" s="160"/>
      <c r="O274" s="117"/>
    </row>
    <row r="275" spans="3:15" s="115" customFormat="1" ht="35.1" customHeight="1" x14ac:dyDescent="0.2">
      <c r="C275" s="76" t="s">
        <v>1493</v>
      </c>
      <c r="D275" s="11" t="s">
        <v>1215</v>
      </c>
      <c r="E275" s="11" t="s">
        <v>1216</v>
      </c>
      <c r="F275" s="11" t="s">
        <v>766</v>
      </c>
      <c r="G275" s="16">
        <v>68000</v>
      </c>
      <c r="H275" s="205" t="s">
        <v>3281</v>
      </c>
      <c r="I275" s="11" t="s">
        <v>1217</v>
      </c>
      <c r="J275" s="11" t="s">
        <v>1320</v>
      </c>
      <c r="K275" s="16">
        <v>68000</v>
      </c>
      <c r="L275" s="16">
        <f t="shared" si="6"/>
        <v>17000</v>
      </c>
      <c r="M275" s="16">
        <f t="shared" si="5"/>
        <v>85000</v>
      </c>
      <c r="N275" s="160"/>
    </row>
    <row r="276" spans="3:15" s="115" customFormat="1" ht="35.1" customHeight="1" x14ac:dyDescent="0.2">
      <c r="C276" s="76" t="s">
        <v>1494</v>
      </c>
      <c r="D276" s="11" t="s">
        <v>1218</v>
      </c>
      <c r="E276" s="11" t="s">
        <v>1219</v>
      </c>
      <c r="F276" s="11" t="s">
        <v>766</v>
      </c>
      <c r="G276" s="16">
        <v>67609.72</v>
      </c>
      <c r="H276" s="205" t="s">
        <v>3282</v>
      </c>
      <c r="I276" s="11" t="s">
        <v>793</v>
      </c>
      <c r="J276" s="11" t="s">
        <v>1321</v>
      </c>
      <c r="K276" s="16">
        <v>67609.72</v>
      </c>
      <c r="L276" s="16">
        <f t="shared" si="6"/>
        <v>16902.43</v>
      </c>
      <c r="M276" s="16">
        <f t="shared" si="5"/>
        <v>84512.15</v>
      </c>
      <c r="N276" s="160"/>
    </row>
    <row r="277" spans="3:15" s="115" customFormat="1" ht="31.5" customHeight="1" x14ac:dyDescent="0.2">
      <c r="C277" s="76" t="s">
        <v>1495</v>
      </c>
      <c r="D277" s="11" t="s">
        <v>1220</v>
      </c>
      <c r="E277" s="11" t="s">
        <v>1221</v>
      </c>
      <c r="F277" s="11" t="s">
        <v>766</v>
      </c>
      <c r="G277" s="16">
        <v>42450</v>
      </c>
      <c r="H277" s="205" t="s">
        <v>3283</v>
      </c>
      <c r="I277" s="11" t="s">
        <v>1217</v>
      </c>
      <c r="J277" s="11" t="s">
        <v>1322</v>
      </c>
      <c r="K277" s="16">
        <v>42450</v>
      </c>
      <c r="L277" s="16">
        <f t="shared" si="6"/>
        <v>10612.5</v>
      </c>
      <c r="M277" s="16">
        <f t="shared" si="5"/>
        <v>53062.5</v>
      </c>
      <c r="N277" s="160"/>
    </row>
    <row r="278" spans="3:15" s="115" customFormat="1" ht="35.1" customHeight="1" x14ac:dyDescent="0.2">
      <c r="C278" s="76" t="s">
        <v>1496</v>
      </c>
      <c r="D278" s="11" t="s">
        <v>1222</v>
      </c>
      <c r="E278" s="11" t="s">
        <v>1223</v>
      </c>
      <c r="F278" s="11" t="s">
        <v>766</v>
      </c>
      <c r="G278" s="16">
        <v>28000</v>
      </c>
      <c r="H278" s="205" t="s">
        <v>3284</v>
      </c>
      <c r="I278" s="11" t="s">
        <v>1224</v>
      </c>
      <c r="J278" s="11"/>
      <c r="K278" s="16" t="s">
        <v>2041</v>
      </c>
      <c r="L278" s="16" t="e">
        <f t="shared" si="6"/>
        <v>#VALUE!</v>
      </c>
      <c r="M278" s="16"/>
      <c r="N278" s="160"/>
    </row>
    <row r="279" spans="3:15" s="115" customFormat="1" ht="35.1" customHeight="1" x14ac:dyDescent="0.2">
      <c r="C279" s="76" t="s">
        <v>1497</v>
      </c>
      <c r="D279" s="11" t="s">
        <v>1225</v>
      </c>
      <c r="E279" s="11" t="s">
        <v>1226</v>
      </c>
      <c r="F279" s="11" t="s">
        <v>766</v>
      </c>
      <c r="G279" s="16">
        <v>24106</v>
      </c>
      <c r="H279" s="205" t="s">
        <v>3285</v>
      </c>
      <c r="I279" s="11" t="s">
        <v>1227</v>
      </c>
      <c r="J279" s="11" t="s">
        <v>836</v>
      </c>
      <c r="K279" s="16">
        <v>24106</v>
      </c>
      <c r="L279" s="16">
        <f t="shared" si="6"/>
        <v>6026.5</v>
      </c>
      <c r="M279" s="16">
        <f t="shared" si="5"/>
        <v>30132.5</v>
      </c>
      <c r="N279" s="160"/>
    </row>
    <row r="280" spans="3:15" s="115" customFormat="1" ht="35.1" customHeight="1" x14ac:dyDescent="0.2">
      <c r="C280" s="76" t="s">
        <v>1498</v>
      </c>
      <c r="D280" s="11" t="s">
        <v>1228</v>
      </c>
      <c r="E280" s="11" t="s">
        <v>1229</v>
      </c>
      <c r="F280" s="11" t="s">
        <v>766</v>
      </c>
      <c r="G280" s="16">
        <v>48894.5</v>
      </c>
      <c r="H280" s="205" t="s">
        <v>3286</v>
      </c>
      <c r="I280" s="11" t="s">
        <v>1230</v>
      </c>
      <c r="J280" s="11" t="s">
        <v>1323</v>
      </c>
      <c r="K280" s="16">
        <v>48894.5</v>
      </c>
      <c r="L280" s="16">
        <f t="shared" si="6"/>
        <v>12223.625</v>
      </c>
      <c r="M280" s="16">
        <f t="shared" si="5"/>
        <v>61118.125</v>
      </c>
      <c r="N280" s="160"/>
    </row>
    <row r="281" spans="3:15" s="115" customFormat="1" ht="35.1" customHeight="1" x14ac:dyDescent="0.2">
      <c r="C281" s="76" t="s">
        <v>1499</v>
      </c>
      <c r="D281" s="11" t="s">
        <v>1231</v>
      </c>
      <c r="E281" s="11" t="s">
        <v>1232</v>
      </c>
      <c r="F281" s="11" t="s">
        <v>766</v>
      </c>
      <c r="G281" s="16">
        <v>63708.4</v>
      </c>
      <c r="H281" s="205" t="s">
        <v>3287</v>
      </c>
      <c r="I281" s="11" t="s">
        <v>793</v>
      </c>
      <c r="J281" s="11" t="s">
        <v>1324</v>
      </c>
      <c r="K281" s="16">
        <v>63708.4</v>
      </c>
      <c r="L281" s="16">
        <f t="shared" si="6"/>
        <v>15927.1</v>
      </c>
      <c r="M281" s="16">
        <f t="shared" si="5"/>
        <v>79635.5</v>
      </c>
      <c r="N281" s="160"/>
    </row>
    <row r="282" spans="3:15" s="115" customFormat="1" ht="35.1" customHeight="1" x14ac:dyDescent="0.2">
      <c r="C282" s="76" t="s">
        <v>1500</v>
      </c>
      <c r="D282" s="11" t="s">
        <v>1233</v>
      </c>
      <c r="E282" s="11" t="s">
        <v>1234</v>
      </c>
      <c r="F282" s="11" t="s">
        <v>766</v>
      </c>
      <c r="G282" s="16">
        <v>67850</v>
      </c>
      <c r="H282" s="205" t="s">
        <v>3288</v>
      </c>
      <c r="I282" s="11" t="s">
        <v>793</v>
      </c>
      <c r="J282" s="11" t="s">
        <v>1734</v>
      </c>
      <c r="K282" s="16">
        <v>67850</v>
      </c>
      <c r="L282" s="16">
        <f t="shared" si="6"/>
        <v>16962.5</v>
      </c>
      <c r="M282" s="16">
        <f t="shared" si="5"/>
        <v>84812.5</v>
      </c>
      <c r="N282" s="160"/>
    </row>
    <row r="283" spans="3:15" s="115" customFormat="1" ht="35.1" customHeight="1" x14ac:dyDescent="0.2">
      <c r="C283" s="76" t="s">
        <v>1501</v>
      </c>
      <c r="D283" s="11" t="s">
        <v>1235</v>
      </c>
      <c r="E283" s="11" t="s">
        <v>1236</v>
      </c>
      <c r="F283" s="11" t="s">
        <v>766</v>
      </c>
      <c r="G283" s="16">
        <v>57890</v>
      </c>
      <c r="H283" s="205" t="s">
        <v>3289</v>
      </c>
      <c r="I283" s="11" t="s">
        <v>1237</v>
      </c>
      <c r="J283" s="11" t="s">
        <v>1292</v>
      </c>
      <c r="K283" s="16">
        <v>57890</v>
      </c>
      <c r="L283" s="16">
        <f t="shared" si="6"/>
        <v>14472.5</v>
      </c>
      <c r="M283" s="16">
        <f t="shared" si="5"/>
        <v>72362.5</v>
      </c>
      <c r="N283" s="160"/>
    </row>
    <row r="284" spans="3:15" s="115" customFormat="1" ht="35.1" customHeight="1" x14ac:dyDescent="0.2">
      <c r="C284" s="76" t="s">
        <v>1502</v>
      </c>
      <c r="D284" s="11" t="s">
        <v>1238</v>
      </c>
      <c r="E284" s="11" t="s">
        <v>1239</v>
      </c>
      <c r="F284" s="11" t="s">
        <v>766</v>
      </c>
      <c r="G284" s="16">
        <v>28650</v>
      </c>
      <c r="H284" s="205" t="s">
        <v>3290</v>
      </c>
      <c r="I284" s="11" t="s">
        <v>1240</v>
      </c>
      <c r="J284" s="11" t="s">
        <v>1656</v>
      </c>
      <c r="K284" s="16">
        <v>28650</v>
      </c>
      <c r="L284" s="16">
        <f t="shared" si="6"/>
        <v>7162.5</v>
      </c>
      <c r="M284" s="16">
        <f t="shared" si="5"/>
        <v>35812.5</v>
      </c>
      <c r="N284" s="160"/>
    </row>
    <row r="285" spans="3:15" s="115" customFormat="1" ht="35.1" customHeight="1" x14ac:dyDescent="0.2">
      <c r="C285" s="76" t="s">
        <v>1503</v>
      </c>
      <c r="D285" s="11" t="s">
        <v>1241</v>
      </c>
      <c r="E285" s="11" t="s">
        <v>1242</v>
      </c>
      <c r="F285" s="11" t="s">
        <v>766</v>
      </c>
      <c r="G285" s="16">
        <v>69920</v>
      </c>
      <c r="H285" s="205" t="s">
        <v>3291</v>
      </c>
      <c r="I285" s="11" t="s">
        <v>1240</v>
      </c>
      <c r="J285" s="11" t="s">
        <v>1656</v>
      </c>
      <c r="K285" s="16">
        <v>61330</v>
      </c>
      <c r="L285" s="16">
        <f t="shared" si="6"/>
        <v>15332.5</v>
      </c>
      <c r="M285" s="16">
        <f t="shared" si="5"/>
        <v>76662.5</v>
      </c>
      <c r="N285" s="160"/>
    </row>
    <row r="286" spans="3:15" s="115" customFormat="1" ht="41.25" customHeight="1" x14ac:dyDescent="0.2">
      <c r="C286" s="76" t="s">
        <v>1504</v>
      </c>
      <c r="D286" s="11" t="s">
        <v>1243</v>
      </c>
      <c r="E286" s="11" t="s">
        <v>1244</v>
      </c>
      <c r="F286" s="11" t="s">
        <v>766</v>
      </c>
      <c r="G286" s="16">
        <v>50631</v>
      </c>
      <c r="H286" s="205" t="s">
        <v>3288</v>
      </c>
      <c r="I286" s="11" t="s">
        <v>828</v>
      </c>
      <c r="J286" s="11" t="s">
        <v>1325</v>
      </c>
      <c r="K286" s="16">
        <v>50631</v>
      </c>
      <c r="L286" s="16">
        <f t="shared" si="6"/>
        <v>12657.75</v>
      </c>
      <c r="M286" s="16">
        <f t="shared" ref="M286:M349" si="7">K286+L286</f>
        <v>63288.75</v>
      </c>
      <c r="N286" s="160"/>
    </row>
    <row r="287" spans="3:15" s="115" customFormat="1" ht="35.1" customHeight="1" x14ac:dyDescent="0.2">
      <c r="C287" s="76" t="s">
        <v>1505</v>
      </c>
      <c r="D287" s="11" t="s">
        <v>1245</v>
      </c>
      <c r="E287" s="11" t="s">
        <v>1246</v>
      </c>
      <c r="F287" s="11" t="s">
        <v>766</v>
      </c>
      <c r="G287" s="16">
        <v>53804.78</v>
      </c>
      <c r="H287" s="205" t="s">
        <v>3288</v>
      </c>
      <c r="I287" s="11" t="s">
        <v>793</v>
      </c>
      <c r="J287" s="11" t="s">
        <v>1326</v>
      </c>
      <c r="K287" s="16">
        <v>53804.78</v>
      </c>
      <c r="L287" s="16">
        <f t="shared" ref="L287:L350" si="8">K287*25/100</f>
        <v>13451.195</v>
      </c>
      <c r="M287" s="16">
        <f t="shared" si="7"/>
        <v>67255.975000000006</v>
      </c>
      <c r="N287" s="160"/>
    </row>
    <row r="288" spans="3:15" s="115" customFormat="1" ht="35.1" customHeight="1" x14ac:dyDescent="0.2">
      <c r="C288" s="76" t="s">
        <v>1506</v>
      </c>
      <c r="D288" s="11" t="s">
        <v>1247</v>
      </c>
      <c r="E288" s="11" t="s">
        <v>1248</v>
      </c>
      <c r="F288" s="11" t="s">
        <v>766</v>
      </c>
      <c r="G288" s="16">
        <v>65493</v>
      </c>
      <c r="H288" s="205" t="s">
        <v>3292</v>
      </c>
      <c r="I288" s="11" t="s">
        <v>1230</v>
      </c>
      <c r="J288" s="11" t="s">
        <v>1327</v>
      </c>
      <c r="K288" s="16">
        <v>65493</v>
      </c>
      <c r="L288" s="16">
        <f t="shared" si="8"/>
        <v>16373.25</v>
      </c>
      <c r="M288" s="16">
        <f t="shared" si="7"/>
        <v>81866.25</v>
      </c>
      <c r="N288" s="160"/>
    </row>
    <row r="289" spans="3:14" s="115" customFormat="1" ht="35.1" customHeight="1" x14ac:dyDescent="0.2">
      <c r="C289" s="76" t="s">
        <v>1507</v>
      </c>
      <c r="D289" s="11" t="s">
        <v>1249</v>
      </c>
      <c r="E289" s="11" t="s">
        <v>1250</v>
      </c>
      <c r="F289" s="11" t="s">
        <v>766</v>
      </c>
      <c r="G289" s="16">
        <v>40180</v>
      </c>
      <c r="H289" s="205" t="s">
        <v>3293</v>
      </c>
      <c r="I289" s="11" t="s">
        <v>833</v>
      </c>
      <c r="J289" s="11" t="s">
        <v>416</v>
      </c>
      <c r="K289" s="16">
        <v>40180</v>
      </c>
      <c r="L289" s="16">
        <f t="shared" si="8"/>
        <v>10045</v>
      </c>
      <c r="M289" s="16">
        <f t="shared" si="7"/>
        <v>50225</v>
      </c>
      <c r="N289" s="160"/>
    </row>
    <row r="290" spans="3:14" s="115" customFormat="1" ht="35.1" customHeight="1" x14ac:dyDescent="0.2">
      <c r="C290" s="76" t="s">
        <v>1508</v>
      </c>
      <c r="D290" s="11" t="s">
        <v>1251</v>
      </c>
      <c r="E290" s="11" t="s">
        <v>1252</v>
      </c>
      <c r="F290" s="11" t="s">
        <v>766</v>
      </c>
      <c r="G290" s="16">
        <v>39561.379999999997</v>
      </c>
      <c r="H290" s="205" t="s">
        <v>3294</v>
      </c>
      <c r="I290" s="11" t="s">
        <v>1253</v>
      </c>
      <c r="J290" s="11" t="s">
        <v>1735</v>
      </c>
      <c r="K290" s="16">
        <v>35056.11</v>
      </c>
      <c r="L290" s="16">
        <f t="shared" si="8"/>
        <v>8764.0275000000001</v>
      </c>
      <c r="M290" s="16">
        <f t="shared" si="7"/>
        <v>43820.137499999997</v>
      </c>
      <c r="N290" s="160"/>
    </row>
    <row r="291" spans="3:14" s="115" customFormat="1" ht="35.1" customHeight="1" x14ac:dyDescent="0.2">
      <c r="C291" s="76" t="s">
        <v>1509</v>
      </c>
      <c r="D291" s="11" t="s">
        <v>1254</v>
      </c>
      <c r="E291" s="11" t="s">
        <v>1255</v>
      </c>
      <c r="F291" s="11" t="s">
        <v>766</v>
      </c>
      <c r="G291" s="16">
        <v>59921.599999999999</v>
      </c>
      <c r="H291" s="205" t="s">
        <v>3294</v>
      </c>
      <c r="I291" s="11" t="s">
        <v>1253</v>
      </c>
      <c r="J291" s="11" t="s">
        <v>1735</v>
      </c>
      <c r="K291" s="16">
        <v>7110.02</v>
      </c>
      <c r="L291" s="16">
        <f t="shared" si="8"/>
        <v>1777.5050000000001</v>
      </c>
      <c r="M291" s="16">
        <f t="shared" si="7"/>
        <v>8887.5250000000015</v>
      </c>
      <c r="N291" s="160"/>
    </row>
    <row r="292" spans="3:14" s="115" customFormat="1" ht="35.1" customHeight="1" x14ac:dyDescent="0.2">
      <c r="C292" s="76" t="s">
        <v>1510</v>
      </c>
      <c r="D292" s="11" t="s">
        <v>1256</v>
      </c>
      <c r="E292" s="11" t="s">
        <v>1257</v>
      </c>
      <c r="F292" s="11" t="s">
        <v>766</v>
      </c>
      <c r="G292" s="16">
        <v>24943.17</v>
      </c>
      <c r="H292" s="205" t="s">
        <v>3294</v>
      </c>
      <c r="I292" s="11" t="s">
        <v>1253</v>
      </c>
      <c r="J292" s="11" t="s">
        <v>1735</v>
      </c>
      <c r="K292" s="16">
        <v>13402.04</v>
      </c>
      <c r="L292" s="16">
        <f t="shared" si="8"/>
        <v>3350.51</v>
      </c>
      <c r="M292" s="16">
        <f t="shared" si="7"/>
        <v>16752.550000000003</v>
      </c>
      <c r="N292" s="160"/>
    </row>
    <row r="293" spans="3:14" s="115" customFormat="1" ht="35.1" customHeight="1" x14ac:dyDescent="0.2">
      <c r="C293" s="76" t="s">
        <v>1511</v>
      </c>
      <c r="D293" s="11" t="s">
        <v>1258</v>
      </c>
      <c r="E293" s="11" t="s">
        <v>1259</v>
      </c>
      <c r="F293" s="11" t="s">
        <v>766</v>
      </c>
      <c r="G293" s="16">
        <v>24943.17</v>
      </c>
      <c r="H293" s="205" t="s">
        <v>3294</v>
      </c>
      <c r="I293" s="11" t="s">
        <v>1253</v>
      </c>
      <c r="J293" s="11" t="s">
        <v>1735</v>
      </c>
      <c r="K293" s="16">
        <v>4129.07</v>
      </c>
      <c r="L293" s="16">
        <f t="shared" si="8"/>
        <v>1032.2674999999999</v>
      </c>
      <c r="M293" s="16">
        <f t="shared" si="7"/>
        <v>5161.3374999999996</v>
      </c>
      <c r="N293" s="160"/>
    </row>
    <row r="294" spans="3:14" s="115" customFormat="1" ht="35.1" customHeight="1" x14ac:dyDescent="0.2">
      <c r="C294" s="76" t="s">
        <v>1512</v>
      </c>
      <c r="D294" s="11" t="s">
        <v>1260</v>
      </c>
      <c r="E294" s="11" t="s">
        <v>1261</v>
      </c>
      <c r="F294" s="11" t="s">
        <v>766</v>
      </c>
      <c r="G294" s="16">
        <v>59240</v>
      </c>
      <c r="H294" s="205" t="s">
        <v>3295</v>
      </c>
      <c r="I294" s="11" t="s">
        <v>803</v>
      </c>
      <c r="J294" s="11" t="s">
        <v>1292</v>
      </c>
      <c r="K294" s="16">
        <v>59240</v>
      </c>
      <c r="L294" s="16">
        <f t="shared" si="8"/>
        <v>14810</v>
      </c>
      <c r="M294" s="16">
        <f t="shared" si="7"/>
        <v>74050</v>
      </c>
      <c r="N294" s="160"/>
    </row>
    <row r="295" spans="3:14" s="115" customFormat="1" ht="35.1" customHeight="1" x14ac:dyDescent="0.2">
      <c r="C295" s="76" t="s">
        <v>1596</v>
      </c>
      <c r="D295" s="11" t="s">
        <v>1267</v>
      </c>
      <c r="E295" s="11" t="s">
        <v>1268</v>
      </c>
      <c r="F295" s="11" t="s">
        <v>766</v>
      </c>
      <c r="G295" s="16">
        <v>64145</v>
      </c>
      <c r="H295" s="205" t="s">
        <v>3296</v>
      </c>
      <c r="I295" s="11" t="s">
        <v>803</v>
      </c>
      <c r="J295" s="11" t="s">
        <v>1181</v>
      </c>
      <c r="K295" s="16">
        <v>64145</v>
      </c>
      <c r="L295" s="16">
        <f t="shared" si="8"/>
        <v>16036.25</v>
      </c>
      <c r="M295" s="16">
        <f t="shared" si="7"/>
        <v>80181.25</v>
      </c>
      <c r="N295" s="160"/>
    </row>
    <row r="296" spans="3:14" s="115" customFormat="1" ht="36.75" customHeight="1" x14ac:dyDescent="0.2">
      <c r="C296" s="76" t="s">
        <v>1601</v>
      </c>
      <c r="D296" s="11" t="s">
        <v>1265</v>
      </c>
      <c r="E296" s="11" t="s">
        <v>1266</v>
      </c>
      <c r="F296" s="11" t="s">
        <v>766</v>
      </c>
      <c r="G296" s="16">
        <v>37697.5</v>
      </c>
      <c r="H296" s="205" t="s">
        <v>3297</v>
      </c>
      <c r="I296" s="11" t="s">
        <v>793</v>
      </c>
      <c r="J296" s="11" t="s">
        <v>1318</v>
      </c>
      <c r="K296" s="16">
        <v>37697.5</v>
      </c>
      <c r="L296" s="16">
        <f t="shared" si="8"/>
        <v>9424.375</v>
      </c>
      <c r="M296" s="16">
        <f t="shared" si="7"/>
        <v>47121.875</v>
      </c>
      <c r="N296" s="160"/>
    </row>
    <row r="297" spans="3:14" s="115" customFormat="1" ht="35.1" customHeight="1" x14ac:dyDescent="0.2">
      <c r="C297" s="76" t="s">
        <v>1605</v>
      </c>
      <c r="D297" s="11" t="s">
        <v>1262</v>
      </c>
      <c r="E297" s="11" t="s">
        <v>1263</v>
      </c>
      <c r="F297" s="11" t="s">
        <v>766</v>
      </c>
      <c r="G297" s="16">
        <v>67975</v>
      </c>
      <c r="H297" s="205" t="s">
        <v>3298</v>
      </c>
      <c r="I297" s="11" t="s">
        <v>1264</v>
      </c>
      <c r="J297" s="11" t="s">
        <v>1328</v>
      </c>
      <c r="K297" s="16">
        <v>67975</v>
      </c>
      <c r="L297" s="16">
        <f t="shared" si="8"/>
        <v>16993.75</v>
      </c>
      <c r="M297" s="16">
        <f t="shared" si="7"/>
        <v>84968.75</v>
      </c>
      <c r="N297" s="160"/>
    </row>
    <row r="298" spans="3:14" s="115" customFormat="1" ht="35.1" customHeight="1" x14ac:dyDescent="0.2">
      <c r="C298" s="76" t="s">
        <v>1610</v>
      </c>
      <c r="D298" s="11" t="s">
        <v>1269</v>
      </c>
      <c r="E298" s="11" t="s">
        <v>1270</v>
      </c>
      <c r="F298" s="11" t="s">
        <v>766</v>
      </c>
      <c r="G298" s="16">
        <v>56452</v>
      </c>
      <c r="H298" s="205" t="s">
        <v>3299</v>
      </c>
      <c r="I298" s="11" t="s">
        <v>1217</v>
      </c>
      <c r="J298" s="11" t="s">
        <v>1295</v>
      </c>
      <c r="K298" s="16">
        <v>56452</v>
      </c>
      <c r="L298" s="16">
        <f t="shared" si="8"/>
        <v>14113</v>
      </c>
      <c r="M298" s="16">
        <f t="shared" si="7"/>
        <v>70565</v>
      </c>
      <c r="N298" s="160"/>
    </row>
    <row r="299" spans="3:14" s="115" customFormat="1" ht="35.1" customHeight="1" x14ac:dyDescent="0.2">
      <c r="C299" s="76" t="s">
        <v>1614</v>
      </c>
      <c r="D299" s="11" t="s">
        <v>1271</v>
      </c>
      <c r="E299" s="11" t="s">
        <v>1272</v>
      </c>
      <c r="F299" s="11" t="s">
        <v>766</v>
      </c>
      <c r="G299" s="16">
        <v>56452</v>
      </c>
      <c r="H299" s="205" t="s">
        <v>3299</v>
      </c>
      <c r="I299" s="11" t="s">
        <v>1217</v>
      </c>
      <c r="J299" s="11" t="s">
        <v>1295</v>
      </c>
      <c r="K299" s="16">
        <v>56452</v>
      </c>
      <c r="L299" s="16">
        <f t="shared" si="8"/>
        <v>14113</v>
      </c>
      <c r="M299" s="16">
        <f t="shared" si="7"/>
        <v>70565</v>
      </c>
      <c r="N299" s="160"/>
    </row>
    <row r="300" spans="3:14" s="115" customFormat="1" ht="41.25" customHeight="1" x14ac:dyDescent="0.2">
      <c r="C300" s="76" t="s">
        <v>1618</v>
      </c>
      <c r="D300" s="11" t="s">
        <v>1275</v>
      </c>
      <c r="E300" s="11" t="s">
        <v>1276</v>
      </c>
      <c r="F300" s="11" t="s">
        <v>766</v>
      </c>
      <c r="G300" s="16">
        <v>66920</v>
      </c>
      <c r="H300" s="205" t="s">
        <v>3300</v>
      </c>
      <c r="I300" s="11" t="s">
        <v>1230</v>
      </c>
      <c r="J300" s="11" t="s">
        <v>1737</v>
      </c>
      <c r="K300" s="16">
        <v>65130</v>
      </c>
      <c r="L300" s="16">
        <f t="shared" si="8"/>
        <v>16282.5</v>
      </c>
      <c r="M300" s="16">
        <f t="shared" si="7"/>
        <v>81412.5</v>
      </c>
      <c r="N300" s="160"/>
    </row>
    <row r="301" spans="3:14" s="115" customFormat="1" ht="42.75" customHeight="1" x14ac:dyDescent="0.2">
      <c r="C301" s="76" t="s">
        <v>1751</v>
      </c>
      <c r="D301" s="11" t="s">
        <v>1279</v>
      </c>
      <c r="E301" s="11" t="s">
        <v>1280</v>
      </c>
      <c r="F301" s="11" t="s">
        <v>766</v>
      </c>
      <c r="G301" s="16">
        <v>48506</v>
      </c>
      <c r="H301" s="205" t="s">
        <v>3301</v>
      </c>
      <c r="I301" s="11" t="s">
        <v>828</v>
      </c>
      <c r="J301" s="11" t="s">
        <v>1329</v>
      </c>
      <c r="K301" s="16">
        <v>48506</v>
      </c>
      <c r="L301" s="16">
        <f t="shared" si="8"/>
        <v>12126.5</v>
      </c>
      <c r="M301" s="16">
        <f t="shared" si="7"/>
        <v>60632.5</v>
      </c>
      <c r="N301" s="160"/>
    </row>
    <row r="302" spans="3:14" s="115" customFormat="1" ht="35.1" customHeight="1" x14ac:dyDescent="0.2">
      <c r="C302" s="76" t="s">
        <v>1754</v>
      </c>
      <c r="D302" s="11" t="s">
        <v>1273</v>
      </c>
      <c r="E302" s="11" t="s">
        <v>1274</v>
      </c>
      <c r="F302" s="11" t="s">
        <v>766</v>
      </c>
      <c r="G302" s="16">
        <v>48000</v>
      </c>
      <c r="H302" s="205" t="s">
        <v>3302</v>
      </c>
      <c r="I302" s="11" t="s">
        <v>839</v>
      </c>
      <c r="J302" s="11" t="s">
        <v>1736</v>
      </c>
      <c r="K302" s="16">
        <v>48000</v>
      </c>
      <c r="L302" s="16">
        <f t="shared" si="8"/>
        <v>12000</v>
      </c>
      <c r="M302" s="16">
        <f t="shared" si="7"/>
        <v>60000</v>
      </c>
      <c r="N302" s="160"/>
    </row>
    <row r="303" spans="3:14" s="115" customFormat="1" ht="35.1" customHeight="1" x14ac:dyDescent="0.2">
      <c r="C303" s="76" t="s">
        <v>1757</v>
      </c>
      <c r="D303" s="11" t="s">
        <v>1277</v>
      </c>
      <c r="E303" s="11" t="s">
        <v>1278</v>
      </c>
      <c r="F303" s="11" t="s">
        <v>766</v>
      </c>
      <c r="G303" s="16">
        <v>49769</v>
      </c>
      <c r="H303" s="205" t="s">
        <v>3303</v>
      </c>
      <c r="I303" s="11" t="s">
        <v>803</v>
      </c>
      <c r="J303" s="11" t="s">
        <v>1318</v>
      </c>
      <c r="K303" s="16">
        <v>49769</v>
      </c>
      <c r="L303" s="16">
        <f t="shared" si="8"/>
        <v>12442.25</v>
      </c>
      <c r="M303" s="16">
        <f t="shared" si="7"/>
        <v>62211.25</v>
      </c>
      <c r="N303" s="160"/>
    </row>
    <row r="304" spans="3:14" s="115" customFormat="1" ht="35.1" customHeight="1" x14ac:dyDescent="0.2">
      <c r="C304" s="76" t="s">
        <v>1760</v>
      </c>
      <c r="D304" s="11" t="s">
        <v>1281</v>
      </c>
      <c r="E304" s="11" t="s">
        <v>1282</v>
      </c>
      <c r="F304" s="11" t="s">
        <v>766</v>
      </c>
      <c r="G304" s="16">
        <v>67791</v>
      </c>
      <c r="H304" s="205" t="s">
        <v>3304</v>
      </c>
      <c r="I304" s="227" t="s">
        <v>3003</v>
      </c>
      <c r="J304" s="11" t="s">
        <v>1292</v>
      </c>
      <c r="K304" s="16">
        <v>67791</v>
      </c>
      <c r="L304" s="16">
        <f t="shared" si="8"/>
        <v>16947.75</v>
      </c>
      <c r="M304" s="16">
        <f t="shared" si="7"/>
        <v>84738.75</v>
      </c>
      <c r="N304" s="160"/>
    </row>
    <row r="305" spans="3:14" s="115" customFormat="1" ht="35.1" customHeight="1" x14ac:dyDescent="0.2">
      <c r="C305" s="76" t="s">
        <v>1763</v>
      </c>
      <c r="D305" s="11" t="s">
        <v>1283</v>
      </c>
      <c r="E305" s="11" t="s">
        <v>1284</v>
      </c>
      <c r="F305" s="11" t="s">
        <v>766</v>
      </c>
      <c r="G305" s="16">
        <v>43040</v>
      </c>
      <c r="H305" s="205" t="s">
        <v>3305</v>
      </c>
      <c r="I305" s="227" t="s">
        <v>3004</v>
      </c>
      <c r="J305" s="11" t="s">
        <v>1738</v>
      </c>
      <c r="K305" s="16">
        <v>43040</v>
      </c>
      <c r="L305" s="16">
        <f t="shared" si="8"/>
        <v>10760</v>
      </c>
      <c r="M305" s="16">
        <f t="shared" si="7"/>
        <v>53800</v>
      </c>
      <c r="N305" s="160"/>
    </row>
    <row r="306" spans="3:14" s="115" customFormat="1" ht="35.1" customHeight="1" x14ac:dyDescent="0.2">
      <c r="C306" s="76" t="s">
        <v>1766</v>
      </c>
      <c r="D306" s="11" t="s">
        <v>1285</v>
      </c>
      <c r="E306" s="11" t="s">
        <v>1286</v>
      </c>
      <c r="F306" s="11" t="s">
        <v>766</v>
      </c>
      <c r="G306" s="16">
        <v>30396</v>
      </c>
      <c r="H306" s="205" t="s">
        <v>3306</v>
      </c>
      <c r="I306" s="227" t="s">
        <v>3003</v>
      </c>
      <c r="J306" s="11" t="s">
        <v>1739</v>
      </c>
      <c r="K306" s="16">
        <v>30396</v>
      </c>
      <c r="L306" s="16">
        <f t="shared" si="8"/>
        <v>7599</v>
      </c>
      <c r="M306" s="16">
        <f t="shared" si="7"/>
        <v>37995</v>
      </c>
      <c r="N306" s="160"/>
    </row>
    <row r="307" spans="3:14" s="115" customFormat="1" ht="35.1" customHeight="1" x14ac:dyDescent="0.2">
      <c r="C307" s="76" t="s">
        <v>1769</v>
      </c>
      <c r="D307" s="11" t="s">
        <v>1287</v>
      </c>
      <c r="E307" s="11" t="s">
        <v>1288</v>
      </c>
      <c r="F307" s="11" t="s">
        <v>766</v>
      </c>
      <c r="G307" s="16">
        <v>69970</v>
      </c>
      <c r="H307" s="205" t="s">
        <v>3306</v>
      </c>
      <c r="I307" s="227" t="s">
        <v>3005</v>
      </c>
      <c r="J307" s="11" t="s">
        <v>1740</v>
      </c>
      <c r="K307" s="16">
        <v>69970</v>
      </c>
      <c r="L307" s="16">
        <f t="shared" si="8"/>
        <v>17492.5</v>
      </c>
      <c r="M307" s="16">
        <f t="shared" si="7"/>
        <v>87462.5</v>
      </c>
      <c r="N307" s="160"/>
    </row>
    <row r="308" spans="3:14" s="115" customFormat="1" ht="35.1" customHeight="1" x14ac:dyDescent="0.2">
      <c r="C308" s="76" t="s">
        <v>1772</v>
      </c>
      <c r="D308" s="11" t="s">
        <v>1289</v>
      </c>
      <c r="E308" s="11" t="s">
        <v>1290</v>
      </c>
      <c r="F308" s="11" t="s">
        <v>766</v>
      </c>
      <c r="G308" s="16">
        <v>39668</v>
      </c>
      <c r="H308" s="205" t="s">
        <v>3307</v>
      </c>
      <c r="I308" s="227" t="s">
        <v>3006</v>
      </c>
      <c r="J308" s="11" t="s">
        <v>1741</v>
      </c>
      <c r="K308" s="16">
        <v>39668</v>
      </c>
      <c r="L308" s="16">
        <f t="shared" si="8"/>
        <v>9917</v>
      </c>
      <c r="M308" s="16">
        <f t="shared" si="7"/>
        <v>49585</v>
      </c>
      <c r="N308" s="160"/>
    </row>
    <row r="309" spans="3:14" s="115" customFormat="1" ht="35.1" customHeight="1" x14ac:dyDescent="0.2">
      <c r="C309" s="76" t="s">
        <v>1775</v>
      </c>
      <c r="D309" s="11" t="s">
        <v>785</v>
      </c>
      <c r="E309" s="11" t="s">
        <v>1676</v>
      </c>
      <c r="F309" s="11" t="s">
        <v>766</v>
      </c>
      <c r="G309" s="16">
        <v>68750</v>
      </c>
      <c r="H309" s="205" t="s">
        <v>3308</v>
      </c>
      <c r="I309" s="227" t="s">
        <v>787</v>
      </c>
      <c r="J309" s="11" t="s">
        <v>1374</v>
      </c>
      <c r="K309" s="16">
        <v>55000</v>
      </c>
      <c r="L309" s="16">
        <f t="shared" si="8"/>
        <v>13750</v>
      </c>
      <c r="M309" s="16">
        <f t="shared" si="7"/>
        <v>68750</v>
      </c>
      <c r="N309" s="160"/>
    </row>
    <row r="310" spans="3:14" s="115" customFormat="1" ht="35.1" customHeight="1" x14ac:dyDescent="0.2">
      <c r="C310" s="76" t="s">
        <v>1778</v>
      </c>
      <c r="D310" s="11" t="s">
        <v>782</v>
      </c>
      <c r="E310" s="11" t="s">
        <v>1677</v>
      </c>
      <c r="F310" s="11" t="s">
        <v>766</v>
      </c>
      <c r="G310" s="16">
        <v>68400</v>
      </c>
      <c r="H310" s="205" t="s">
        <v>3308</v>
      </c>
      <c r="I310" s="227" t="s">
        <v>784</v>
      </c>
      <c r="J310" s="11" t="s">
        <v>1374</v>
      </c>
      <c r="K310" s="16">
        <v>50160</v>
      </c>
      <c r="L310" s="16">
        <f t="shared" si="8"/>
        <v>12540</v>
      </c>
      <c r="M310" s="16">
        <f t="shared" si="7"/>
        <v>62700</v>
      </c>
      <c r="N310" s="160"/>
    </row>
    <row r="311" spans="3:14" s="115" customFormat="1" ht="39" customHeight="1" x14ac:dyDescent="0.2">
      <c r="C311" s="76" t="s">
        <v>1781</v>
      </c>
      <c r="D311" s="11" t="s">
        <v>1678</v>
      </c>
      <c r="E311" s="11" t="s">
        <v>1679</v>
      </c>
      <c r="F311" s="11" t="s">
        <v>766</v>
      </c>
      <c r="G311" s="16">
        <v>64580</v>
      </c>
      <c r="H311" s="205" t="s">
        <v>3345</v>
      </c>
      <c r="I311" s="227" t="s">
        <v>3005</v>
      </c>
      <c r="J311" s="178">
        <v>43134</v>
      </c>
      <c r="K311" s="16">
        <v>64580</v>
      </c>
      <c r="L311" s="16">
        <f t="shared" si="8"/>
        <v>16145</v>
      </c>
      <c r="M311" s="16">
        <f t="shared" si="7"/>
        <v>80725</v>
      </c>
      <c r="N311" s="160"/>
    </row>
    <row r="312" spans="3:14" s="115" customFormat="1" ht="35.1" customHeight="1" x14ac:dyDescent="0.2">
      <c r="C312" s="76" t="s">
        <v>1782</v>
      </c>
      <c r="D312" s="11" t="s">
        <v>1680</v>
      </c>
      <c r="E312" s="11" t="s">
        <v>1681</v>
      </c>
      <c r="F312" s="11" t="s">
        <v>766</v>
      </c>
      <c r="G312" s="16">
        <v>62678</v>
      </c>
      <c r="H312" s="205" t="s">
        <v>3345</v>
      </c>
      <c r="I312" s="227" t="s">
        <v>3007</v>
      </c>
      <c r="J312" s="178">
        <v>43139</v>
      </c>
      <c r="K312" s="16">
        <v>62678</v>
      </c>
      <c r="L312" s="16">
        <f t="shared" si="8"/>
        <v>15669.5</v>
      </c>
      <c r="M312" s="16">
        <f t="shared" si="7"/>
        <v>78347.5</v>
      </c>
      <c r="N312" s="160"/>
    </row>
    <row r="313" spans="3:14" s="115" customFormat="1" ht="35.1" customHeight="1" x14ac:dyDescent="0.2">
      <c r="C313" s="76" t="s">
        <v>1783</v>
      </c>
      <c r="D313" s="11" t="s">
        <v>834</v>
      </c>
      <c r="E313" s="11" t="s">
        <v>835</v>
      </c>
      <c r="F313" s="11" t="s">
        <v>766</v>
      </c>
      <c r="G313" s="16">
        <v>20000</v>
      </c>
      <c r="H313" s="205" t="s">
        <v>3346</v>
      </c>
      <c r="I313" s="227" t="s">
        <v>2034</v>
      </c>
      <c r="J313" s="11" t="s">
        <v>836</v>
      </c>
      <c r="K313" s="16">
        <v>20000</v>
      </c>
      <c r="L313" s="16">
        <f t="shared" si="8"/>
        <v>5000</v>
      </c>
      <c r="M313" s="16">
        <f t="shared" si="7"/>
        <v>25000</v>
      </c>
      <c r="N313" s="160"/>
    </row>
    <row r="314" spans="3:14" s="115" customFormat="1" ht="35.1" customHeight="1" x14ac:dyDescent="0.2">
      <c r="C314" s="76" t="s">
        <v>1784</v>
      </c>
      <c r="D314" s="11" t="s">
        <v>2042</v>
      </c>
      <c r="E314" s="11" t="s">
        <v>2043</v>
      </c>
      <c r="F314" s="11" t="s">
        <v>766</v>
      </c>
      <c r="G314" s="16">
        <v>104386.29</v>
      </c>
      <c r="H314" s="205" t="s">
        <v>2568</v>
      </c>
      <c r="I314" s="227" t="s">
        <v>1291</v>
      </c>
      <c r="J314" s="11" t="s">
        <v>719</v>
      </c>
      <c r="K314" s="16"/>
      <c r="L314" s="16">
        <f t="shared" si="8"/>
        <v>0</v>
      </c>
      <c r="M314" s="16"/>
      <c r="N314" s="160"/>
    </row>
    <row r="315" spans="3:14" s="115" customFormat="1" ht="41.25" customHeight="1" x14ac:dyDescent="0.2">
      <c r="C315" s="76" t="s">
        <v>1785</v>
      </c>
      <c r="D315" s="11" t="s">
        <v>2044</v>
      </c>
      <c r="E315" s="11" t="s">
        <v>2045</v>
      </c>
      <c r="F315" s="11" t="s">
        <v>766</v>
      </c>
      <c r="G315" s="16">
        <v>198000</v>
      </c>
      <c r="H315" s="205" t="s">
        <v>3142</v>
      </c>
      <c r="I315" s="227" t="s">
        <v>2034</v>
      </c>
      <c r="J315" s="11" t="s">
        <v>719</v>
      </c>
      <c r="K315" s="16"/>
      <c r="L315" s="16">
        <f t="shared" si="8"/>
        <v>0</v>
      </c>
      <c r="M315" s="16"/>
      <c r="N315" s="160"/>
    </row>
    <row r="316" spans="3:14" s="115" customFormat="1" ht="35.1" customHeight="1" x14ac:dyDescent="0.2">
      <c r="C316" s="76" t="s">
        <v>1786</v>
      </c>
      <c r="D316" s="11" t="s">
        <v>1672</v>
      </c>
      <c r="E316" s="11" t="s">
        <v>1673</v>
      </c>
      <c r="F316" s="11" t="s">
        <v>766</v>
      </c>
      <c r="G316" s="16">
        <v>97880</v>
      </c>
      <c r="H316" s="205" t="s">
        <v>3347</v>
      </c>
      <c r="I316" s="227" t="s">
        <v>3008</v>
      </c>
      <c r="J316" s="11" t="s">
        <v>1595</v>
      </c>
      <c r="K316" s="16">
        <v>97880</v>
      </c>
      <c r="L316" s="16">
        <f t="shared" si="8"/>
        <v>24470</v>
      </c>
      <c r="M316" s="16">
        <f t="shared" si="7"/>
        <v>122350</v>
      </c>
      <c r="N316" s="160"/>
    </row>
    <row r="317" spans="3:14" s="115" customFormat="1" ht="35.1" customHeight="1" x14ac:dyDescent="0.2">
      <c r="C317" s="76" t="s">
        <v>1787</v>
      </c>
      <c r="D317" s="11" t="s">
        <v>764</v>
      </c>
      <c r="E317" s="11" t="s">
        <v>2046</v>
      </c>
      <c r="F317" s="11" t="s">
        <v>766</v>
      </c>
      <c r="G317" s="16">
        <v>116600</v>
      </c>
      <c r="H317" s="205" t="s">
        <v>3348</v>
      </c>
      <c r="I317" s="227" t="s">
        <v>3009</v>
      </c>
      <c r="J317" s="11" t="s">
        <v>2047</v>
      </c>
      <c r="K317" s="16">
        <v>116600</v>
      </c>
      <c r="L317" s="16">
        <f t="shared" si="8"/>
        <v>29150</v>
      </c>
      <c r="M317" s="16">
        <f t="shared" si="7"/>
        <v>145750</v>
      </c>
      <c r="N317" s="160"/>
    </row>
    <row r="318" spans="3:14" s="115" customFormat="1" ht="55.5" customHeight="1" x14ac:dyDescent="0.2">
      <c r="C318" s="76" t="s">
        <v>1788</v>
      </c>
      <c r="D318" s="11" t="s">
        <v>2569</v>
      </c>
      <c r="E318" s="11" t="s">
        <v>1674</v>
      </c>
      <c r="F318" s="11" t="s">
        <v>766</v>
      </c>
      <c r="G318" s="16">
        <v>256134</v>
      </c>
      <c r="H318" s="205" t="s">
        <v>3349</v>
      </c>
      <c r="I318" s="227" t="s">
        <v>3010</v>
      </c>
      <c r="J318" s="11" t="s">
        <v>1595</v>
      </c>
      <c r="K318" s="16">
        <v>256134</v>
      </c>
      <c r="L318" s="16">
        <f t="shared" si="8"/>
        <v>64033.5</v>
      </c>
      <c r="M318" s="16">
        <f t="shared" si="7"/>
        <v>320167.5</v>
      </c>
      <c r="N318" s="160"/>
    </row>
    <row r="319" spans="3:14" s="115" customFormat="1" ht="35.1" customHeight="1" x14ac:dyDescent="0.2">
      <c r="C319" s="76" t="s">
        <v>1789</v>
      </c>
      <c r="D319" s="11" t="s">
        <v>2048</v>
      </c>
      <c r="E319" s="11" t="s">
        <v>2049</v>
      </c>
      <c r="F319" s="11" t="s">
        <v>766</v>
      </c>
      <c r="G319" s="16">
        <v>493789</v>
      </c>
      <c r="H319" s="205" t="s">
        <v>3350</v>
      </c>
      <c r="I319" s="227" t="s">
        <v>3011</v>
      </c>
      <c r="J319" s="11" t="s">
        <v>1948</v>
      </c>
      <c r="K319" s="16">
        <v>477122.04</v>
      </c>
      <c r="L319" s="16">
        <f t="shared" si="8"/>
        <v>119280.51</v>
      </c>
      <c r="M319" s="16">
        <f t="shared" si="7"/>
        <v>596402.54999999993</v>
      </c>
      <c r="N319" s="160"/>
    </row>
    <row r="320" spans="3:14" s="115" customFormat="1" ht="38.25" customHeight="1" x14ac:dyDescent="0.2">
      <c r="C320" s="76" t="s">
        <v>1790</v>
      </c>
      <c r="D320" s="11" t="s">
        <v>2050</v>
      </c>
      <c r="E320" s="11" t="s">
        <v>2051</v>
      </c>
      <c r="F320" s="11" t="s">
        <v>2052</v>
      </c>
      <c r="G320" s="16">
        <v>489903.3</v>
      </c>
      <c r="H320" s="205" t="s">
        <v>3351</v>
      </c>
      <c r="I320" s="227" t="s">
        <v>3012</v>
      </c>
      <c r="J320" s="11" t="s">
        <v>2053</v>
      </c>
      <c r="K320" s="16">
        <v>482686.65</v>
      </c>
      <c r="L320" s="16">
        <f t="shared" si="8"/>
        <v>120671.66250000001</v>
      </c>
      <c r="M320" s="16">
        <f t="shared" si="7"/>
        <v>603358.3125</v>
      </c>
      <c r="N320" s="160"/>
    </row>
    <row r="321" spans="3:14" s="115" customFormat="1" ht="35.1" customHeight="1" x14ac:dyDescent="0.2">
      <c r="C321" s="76" t="s">
        <v>1791</v>
      </c>
      <c r="D321" s="11" t="s">
        <v>2054</v>
      </c>
      <c r="E321" s="11" t="s">
        <v>2055</v>
      </c>
      <c r="F321" s="11" t="s">
        <v>766</v>
      </c>
      <c r="G321" s="16">
        <v>494845</v>
      </c>
      <c r="H321" s="205" t="s">
        <v>3352</v>
      </c>
      <c r="I321" s="227" t="s">
        <v>3013</v>
      </c>
      <c r="J321" s="11" t="s">
        <v>1988</v>
      </c>
      <c r="K321" s="16">
        <v>492006.46</v>
      </c>
      <c r="L321" s="16">
        <f t="shared" si="8"/>
        <v>123001.61500000001</v>
      </c>
      <c r="M321" s="16">
        <f t="shared" si="7"/>
        <v>615008.07500000007</v>
      </c>
      <c r="N321" s="160"/>
    </row>
    <row r="322" spans="3:14" s="115" customFormat="1" ht="35.1" customHeight="1" x14ac:dyDescent="0.2">
      <c r="C322" s="76" t="s">
        <v>1792</v>
      </c>
      <c r="D322" s="11" t="s">
        <v>2056</v>
      </c>
      <c r="E322" s="11" t="s">
        <v>2057</v>
      </c>
      <c r="F322" s="11" t="s">
        <v>2058</v>
      </c>
      <c r="G322" s="16">
        <v>424910</v>
      </c>
      <c r="H322" s="205" t="s">
        <v>3353</v>
      </c>
      <c r="I322" s="227" t="s">
        <v>3014</v>
      </c>
      <c r="J322" s="11" t="s">
        <v>1948</v>
      </c>
      <c r="K322" s="16">
        <v>420006.2</v>
      </c>
      <c r="L322" s="16">
        <f t="shared" si="8"/>
        <v>105001.55</v>
      </c>
      <c r="M322" s="16">
        <f t="shared" si="7"/>
        <v>525007.75</v>
      </c>
      <c r="N322" s="160"/>
    </row>
    <row r="323" spans="3:14" s="115" customFormat="1" ht="35.1" customHeight="1" x14ac:dyDescent="0.2">
      <c r="C323" s="76" t="s">
        <v>1793</v>
      </c>
      <c r="D323" s="11" t="s">
        <v>2059</v>
      </c>
      <c r="E323" s="11" t="s">
        <v>2060</v>
      </c>
      <c r="F323" s="11" t="s">
        <v>766</v>
      </c>
      <c r="G323" s="16">
        <v>104482</v>
      </c>
      <c r="H323" s="205" t="s">
        <v>3354</v>
      </c>
      <c r="I323" s="227" t="s">
        <v>3015</v>
      </c>
      <c r="J323" s="11" t="s">
        <v>3488</v>
      </c>
      <c r="K323" s="16">
        <v>104482</v>
      </c>
      <c r="L323" s="16">
        <f t="shared" si="8"/>
        <v>26120.5</v>
      </c>
      <c r="M323" s="16">
        <f t="shared" si="7"/>
        <v>130602.5</v>
      </c>
      <c r="N323" s="160"/>
    </row>
    <row r="324" spans="3:14" s="115" customFormat="1" ht="35.1" customHeight="1" x14ac:dyDescent="0.2">
      <c r="C324" s="76" t="s">
        <v>1794</v>
      </c>
      <c r="D324" s="11" t="s">
        <v>2061</v>
      </c>
      <c r="E324" s="11" t="s">
        <v>2062</v>
      </c>
      <c r="F324" s="11" t="s">
        <v>2063</v>
      </c>
      <c r="G324" s="16">
        <v>288330</v>
      </c>
      <c r="H324" s="205" t="s">
        <v>3355</v>
      </c>
      <c r="I324" s="227" t="s">
        <v>1305</v>
      </c>
      <c r="J324" s="25">
        <v>43434</v>
      </c>
      <c r="K324" s="16">
        <v>276770</v>
      </c>
      <c r="L324" s="16">
        <f t="shared" si="8"/>
        <v>69192.5</v>
      </c>
      <c r="M324" s="16">
        <f t="shared" si="7"/>
        <v>345962.5</v>
      </c>
      <c r="N324" s="160"/>
    </row>
    <row r="325" spans="3:14" s="115" customFormat="1" ht="49.5" customHeight="1" x14ac:dyDescent="0.2">
      <c r="C325" s="76" t="s">
        <v>1795</v>
      </c>
      <c r="D325" s="11" t="s">
        <v>2570</v>
      </c>
      <c r="E325" s="11" t="s">
        <v>1675</v>
      </c>
      <c r="F325" s="11" t="s">
        <v>766</v>
      </c>
      <c r="G325" s="16">
        <v>416512.56</v>
      </c>
      <c r="H325" s="205" t="s">
        <v>3356</v>
      </c>
      <c r="I325" s="227" t="s">
        <v>3016</v>
      </c>
      <c r="J325" s="11" t="s">
        <v>2064</v>
      </c>
      <c r="K325" s="16">
        <v>416512.56</v>
      </c>
      <c r="L325" s="16">
        <f t="shared" si="8"/>
        <v>104128.14</v>
      </c>
      <c r="M325" s="16">
        <f t="shared" si="7"/>
        <v>520640.7</v>
      </c>
      <c r="N325" s="160"/>
    </row>
    <row r="326" spans="3:14" s="115" customFormat="1" ht="35.1" customHeight="1" x14ac:dyDescent="0.2">
      <c r="C326" s="76" t="s">
        <v>1796</v>
      </c>
      <c r="D326" s="11" t="s">
        <v>2065</v>
      </c>
      <c r="E326" s="11" t="s">
        <v>2066</v>
      </c>
      <c r="F326" s="11" t="s">
        <v>766</v>
      </c>
      <c r="G326" s="16">
        <v>489965</v>
      </c>
      <c r="H326" s="205" t="s">
        <v>3357</v>
      </c>
      <c r="I326" s="227" t="s">
        <v>3017</v>
      </c>
      <c r="J326" s="11" t="s">
        <v>1948</v>
      </c>
      <c r="K326" s="16">
        <v>486182.24</v>
      </c>
      <c r="L326" s="16">
        <f t="shared" si="8"/>
        <v>121545.56</v>
      </c>
      <c r="M326" s="16">
        <f t="shared" si="7"/>
        <v>607727.80000000005</v>
      </c>
      <c r="N326" s="160"/>
    </row>
    <row r="327" spans="3:14" s="115" customFormat="1" ht="35.1" customHeight="1" x14ac:dyDescent="0.2">
      <c r="C327" s="76" t="s">
        <v>1797</v>
      </c>
      <c r="D327" s="11" t="s">
        <v>2067</v>
      </c>
      <c r="E327" s="11" t="s">
        <v>2068</v>
      </c>
      <c r="F327" s="11" t="s">
        <v>766</v>
      </c>
      <c r="G327" s="16">
        <v>462388</v>
      </c>
      <c r="H327" s="205" t="s">
        <v>3357</v>
      </c>
      <c r="I327" s="227" t="s">
        <v>3018</v>
      </c>
      <c r="J327" s="11" t="s">
        <v>1862</v>
      </c>
      <c r="K327" s="16">
        <v>432014.69</v>
      </c>
      <c r="L327" s="16">
        <f t="shared" si="8"/>
        <v>108003.6725</v>
      </c>
      <c r="M327" s="16">
        <f t="shared" si="7"/>
        <v>540018.36250000005</v>
      </c>
      <c r="N327" s="160"/>
    </row>
    <row r="328" spans="3:14" s="115" customFormat="1" ht="46.5" customHeight="1" x14ac:dyDescent="0.2">
      <c r="C328" s="76" t="s">
        <v>1798</v>
      </c>
      <c r="D328" s="11" t="s">
        <v>2069</v>
      </c>
      <c r="E328" s="11" t="s">
        <v>2070</v>
      </c>
      <c r="F328" s="11" t="s">
        <v>766</v>
      </c>
      <c r="G328" s="16">
        <v>48000</v>
      </c>
      <c r="H328" s="205" t="s">
        <v>3358</v>
      </c>
      <c r="I328" s="227" t="s">
        <v>3019</v>
      </c>
      <c r="J328" s="11" t="s">
        <v>2839</v>
      </c>
      <c r="K328" s="16">
        <v>48000</v>
      </c>
      <c r="L328" s="16">
        <f t="shared" si="8"/>
        <v>12000</v>
      </c>
      <c r="M328" s="16">
        <f t="shared" si="7"/>
        <v>60000</v>
      </c>
      <c r="N328" s="160"/>
    </row>
    <row r="329" spans="3:14" s="115" customFormat="1" ht="49.5" customHeight="1" x14ac:dyDescent="0.2">
      <c r="C329" s="76" t="s">
        <v>1799</v>
      </c>
      <c r="D329" s="11" t="s">
        <v>2071</v>
      </c>
      <c r="E329" s="11" t="s">
        <v>2072</v>
      </c>
      <c r="F329" s="11" t="s">
        <v>766</v>
      </c>
      <c r="G329" s="16">
        <v>18988</v>
      </c>
      <c r="H329" s="205" t="s">
        <v>3359</v>
      </c>
      <c r="I329" s="227" t="s">
        <v>3020</v>
      </c>
      <c r="J329" s="11" t="s">
        <v>719</v>
      </c>
      <c r="K329" s="16"/>
      <c r="L329" s="16">
        <f t="shared" si="8"/>
        <v>0</v>
      </c>
      <c r="M329" s="16"/>
      <c r="N329" s="160"/>
    </row>
    <row r="330" spans="3:14" s="115" customFormat="1" ht="54" customHeight="1" x14ac:dyDescent="0.2">
      <c r="C330" s="76" t="s">
        <v>1800</v>
      </c>
      <c r="D330" s="11" t="s">
        <v>2073</v>
      </c>
      <c r="E330" s="11" t="s">
        <v>2074</v>
      </c>
      <c r="F330" s="11" t="s">
        <v>766</v>
      </c>
      <c r="G330" s="16">
        <v>56500</v>
      </c>
      <c r="H330" s="205" t="s">
        <v>3360</v>
      </c>
      <c r="I330" s="227" t="s">
        <v>3021</v>
      </c>
      <c r="J330" s="11" t="s">
        <v>2840</v>
      </c>
      <c r="K330" s="16">
        <v>56500</v>
      </c>
      <c r="L330" s="16"/>
      <c r="M330" s="16">
        <v>70625</v>
      </c>
      <c r="N330" s="160"/>
    </row>
    <row r="331" spans="3:14" s="115" customFormat="1" ht="42.75" customHeight="1" x14ac:dyDescent="0.2">
      <c r="C331" s="76" t="s">
        <v>1801</v>
      </c>
      <c r="D331" s="11" t="s">
        <v>2075</v>
      </c>
      <c r="E331" s="11" t="s">
        <v>2076</v>
      </c>
      <c r="F331" s="11" t="s">
        <v>766</v>
      </c>
      <c r="G331" s="16">
        <v>21988</v>
      </c>
      <c r="H331" s="205" t="s">
        <v>3359</v>
      </c>
      <c r="I331" s="227" t="s">
        <v>3020</v>
      </c>
      <c r="J331" s="11" t="s">
        <v>719</v>
      </c>
      <c r="K331" s="16"/>
      <c r="L331" s="16">
        <f t="shared" si="8"/>
        <v>0</v>
      </c>
      <c r="M331" s="16"/>
      <c r="N331" s="160"/>
    </row>
    <row r="332" spans="3:14" s="115" customFormat="1" ht="35.1" customHeight="1" x14ac:dyDescent="0.2">
      <c r="C332" s="76" t="s">
        <v>1802</v>
      </c>
      <c r="D332" s="11" t="s">
        <v>2077</v>
      </c>
      <c r="E332" s="11" t="s">
        <v>2078</v>
      </c>
      <c r="F332" s="11" t="s">
        <v>766</v>
      </c>
      <c r="G332" s="16">
        <v>84830</v>
      </c>
      <c r="H332" s="205" t="s">
        <v>3361</v>
      </c>
      <c r="I332" s="227" t="s">
        <v>3022</v>
      </c>
      <c r="J332" s="11" t="s">
        <v>1987</v>
      </c>
      <c r="K332" s="16">
        <v>84830</v>
      </c>
      <c r="L332" s="16">
        <f t="shared" si="8"/>
        <v>21207.5</v>
      </c>
      <c r="M332" s="16">
        <f t="shared" si="7"/>
        <v>106037.5</v>
      </c>
      <c r="N332" s="160"/>
    </row>
    <row r="333" spans="3:14" s="115" customFormat="1" ht="35.1" customHeight="1" x14ac:dyDescent="0.2">
      <c r="C333" s="76" t="s">
        <v>1803</v>
      </c>
      <c r="D333" s="11" t="s">
        <v>1686</v>
      </c>
      <c r="E333" s="11" t="s">
        <v>2079</v>
      </c>
      <c r="F333" s="11" t="s">
        <v>766</v>
      </c>
      <c r="G333" s="16">
        <v>44100</v>
      </c>
      <c r="H333" s="205" t="s">
        <v>3362</v>
      </c>
      <c r="I333" s="227" t="s">
        <v>3023</v>
      </c>
      <c r="J333" s="11" t="s">
        <v>1374</v>
      </c>
      <c r="K333" s="16">
        <v>37620</v>
      </c>
      <c r="L333" s="16">
        <f t="shared" si="8"/>
        <v>9405</v>
      </c>
      <c r="M333" s="16">
        <f t="shared" si="7"/>
        <v>47025</v>
      </c>
      <c r="N333" s="160"/>
    </row>
    <row r="334" spans="3:14" s="115" customFormat="1" ht="35.1" customHeight="1" x14ac:dyDescent="0.2">
      <c r="C334" s="76" t="s">
        <v>1804</v>
      </c>
      <c r="D334" s="11" t="s">
        <v>2080</v>
      </c>
      <c r="E334" s="11" t="s">
        <v>2081</v>
      </c>
      <c r="F334" s="11" t="s">
        <v>766</v>
      </c>
      <c r="G334" s="16">
        <v>44707.26</v>
      </c>
      <c r="H334" s="205" t="s">
        <v>3363</v>
      </c>
      <c r="I334" s="227" t="s">
        <v>3024</v>
      </c>
      <c r="J334" s="11" t="s">
        <v>2571</v>
      </c>
      <c r="K334" s="16">
        <v>2586.42</v>
      </c>
      <c r="L334" s="16">
        <f t="shared" si="8"/>
        <v>646.60500000000002</v>
      </c>
      <c r="M334" s="16">
        <f t="shared" si="7"/>
        <v>3233.0250000000001</v>
      </c>
      <c r="N334" s="160"/>
    </row>
    <row r="335" spans="3:14" s="115" customFormat="1" ht="35.1" customHeight="1" x14ac:dyDescent="0.2">
      <c r="C335" s="76" t="s">
        <v>1805</v>
      </c>
      <c r="D335" s="11" t="s">
        <v>1693</v>
      </c>
      <c r="E335" s="11" t="s">
        <v>2082</v>
      </c>
      <c r="F335" s="11" t="s">
        <v>766</v>
      </c>
      <c r="G335" s="16">
        <v>22320</v>
      </c>
      <c r="H335" s="205" t="s">
        <v>3364</v>
      </c>
      <c r="I335" s="227" t="s">
        <v>3025</v>
      </c>
      <c r="J335" s="11" t="s">
        <v>1374</v>
      </c>
      <c r="K335" s="16">
        <v>22320</v>
      </c>
      <c r="L335" s="16">
        <f t="shared" si="8"/>
        <v>5580</v>
      </c>
      <c r="M335" s="16">
        <f t="shared" si="7"/>
        <v>27900</v>
      </c>
      <c r="N335" s="160"/>
    </row>
    <row r="336" spans="3:14" s="115" customFormat="1" ht="39.75" customHeight="1" x14ac:dyDescent="0.2">
      <c r="C336" s="76" t="s">
        <v>1806</v>
      </c>
      <c r="D336" s="11" t="s">
        <v>2083</v>
      </c>
      <c r="E336" s="11" t="s">
        <v>2084</v>
      </c>
      <c r="F336" s="11" t="s">
        <v>766</v>
      </c>
      <c r="G336" s="16">
        <v>61744.73</v>
      </c>
      <c r="H336" s="205" t="s">
        <v>3363</v>
      </c>
      <c r="I336" s="227" t="s">
        <v>3024</v>
      </c>
      <c r="J336" s="11" t="s">
        <v>2571</v>
      </c>
      <c r="K336" s="16">
        <v>4719.75</v>
      </c>
      <c r="L336" s="16">
        <f t="shared" si="8"/>
        <v>1179.9375</v>
      </c>
      <c r="M336" s="16">
        <f t="shared" si="7"/>
        <v>5899.6875</v>
      </c>
      <c r="N336" s="160"/>
    </row>
    <row r="337" spans="3:14" s="115" customFormat="1" ht="35.1" customHeight="1" x14ac:dyDescent="0.2">
      <c r="C337" s="76" t="s">
        <v>1807</v>
      </c>
      <c r="D337" s="11" t="s">
        <v>1744</v>
      </c>
      <c r="E337" s="11" t="s">
        <v>1745</v>
      </c>
      <c r="F337" s="11" t="s">
        <v>766</v>
      </c>
      <c r="G337" s="16">
        <v>23000</v>
      </c>
      <c r="H337" s="232">
        <v>43213</v>
      </c>
      <c r="I337" s="227" t="s">
        <v>3026</v>
      </c>
      <c r="J337" s="11" t="s">
        <v>2572</v>
      </c>
      <c r="K337" s="16">
        <v>23000</v>
      </c>
      <c r="L337" s="16">
        <f t="shared" si="8"/>
        <v>5750</v>
      </c>
      <c r="M337" s="16">
        <f t="shared" si="7"/>
        <v>28750</v>
      </c>
      <c r="N337" s="160"/>
    </row>
    <row r="338" spans="3:14" s="115" customFormat="1" ht="35.1" customHeight="1" x14ac:dyDescent="0.2">
      <c r="C338" s="76" t="s">
        <v>1808</v>
      </c>
      <c r="D338" s="11" t="s">
        <v>1691</v>
      </c>
      <c r="E338" s="11" t="s">
        <v>1692</v>
      </c>
      <c r="F338" s="11" t="s">
        <v>766</v>
      </c>
      <c r="G338" s="16">
        <v>29000</v>
      </c>
      <c r="H338" s="232">
        <v>43158</v>
      </c>
      <c r="I338" s="227" t="s">
        <v>3026</v>
      </c>
      <c r="J338" s="11" t="s">
        <v>2572</v>
      </c>
      <c r="K338" s="16">
        <v>29000</v>
      </c>
      <c r="L338" s="16">
        <f t="shared" si="8"/>
        <v>7250</v>
      </c>
      <c r="M338" s="16">
        <f t="shared" si="7"/>
        <v>36250</v>
      </c>
      <c r="N338" s="160"/>
    </row>
    <row r="339" spans="3:14" s="115" customFormat="1" ht="35.1" customHeight="1" x14ac:dyDescent="0.2">
      <c r="C339" s="76" t="s">
        <v>1809</v>
      </c>
      <c r="D339" s="11" t="s">
        <v>2085</v>
      </c>
      <c r="E339" s="11" t="s">
        <v>2086</v>
      </c>
      <c r="F339" s="11" t="s">
        <v>766</v>
      </c>
      <c r="G339" s="16">
        <v>44707.26</v>
      </c>
      <c r="H339" s="205" t="s">
        <v>3365</v>
      </c>
      <c r="I339" s="227" t="s">
        <v>3024</v>
      </c>
      <c r="J339" s="11" t="s">
        <v>2571</v>
      </c>
      <c r="K339" s="16">
        <v>22563.63</v>
      </c>
      <c r="L339" s="16">
        <f t="shared" si="8"/>
        <v>5640.9075000000003</v>
      </c>
      <c r="M339" s="16">
        <f t="shared" si="7"/>
        <v>28204.537500000002</v>
      </c>
      <c r="N339" s="160"/>
    </row>
    <row r="340" spans="3:14" s="115" customFormat="1" ht="35.1" customHeight="1" x14ac:dyDescent="0.2">
      <c r="C340" s="76" t="s">
        <v>1810</v>
      </c>
      <c r="D340" s="11" t="s">
        <v>1758</v>
      </c>
      <c r="E340" s="11" t="s">
        <v>1759</v>
      </c>
      <c r="F340" s="11" t="s">
        <v>766</v>
      </c>
      <c r="G340" s="16">
        <v>28000</v>
      </c>
      <c r="H340" s="232">
        <v>43222</v>
      </c>
      <c r="I340" s="227" t="s">
        <v>3026</v>
      </c>
      <c r="J340" s="11" t="s">
        <v>2572</v>
      </c>
      <c r="K340" s="16">
        <v>28000</v>
      </c>
      <c r="L340" s="16">
        <f t="shared" si="8"/>
        <v>7000</v>
      </c>
      <c r="M340" s="16">
        <f t="shared" si="7"/>
        <v>35000</v>
      </c>
      <c r="N340" s="160"/>
    </row>
    <row r="341" spans="3:14" s="115" customFormat="1" ht="35.1" customHeight="1" x14ac:dyDescent="0.2">
      <c r="C341" s="76" t="s">
        <v>1811</v>
      </c>
      <c r="D341" s="11" t="s">
        <v>1764</v>
      </c>
      <c r="E341" s="11" t="s">
        <v>1765</v>
      </c>
      <c r="F341" s="11" t="s">
        <v>766</v>
      </c>
      <c r="G341" s="16">
        <v>45401</v>
      </c>
      <c r="H341" s="205" t="s">
        <v>3366</v>
      </c>
      <c r="I341" s="227" t="s">
        <v>3028</v>
      </c>
      <c r="J341" s="11" t="s">
        <v>2005</v>
      </c>
      <c r="K341" s="16">
        <v>45401</v>
      </c>
      <c r="L341" s="16">
        <f t="shared" si="8"/>
        <v>11350.25</v>
      </c>
      <c r="M341" s="16">
        <f t="shared" si="7"/>
        <v>56751.25</v>
      </c>
      <c r="N341" s="160"/>
    </row>
    <row r="342" spans="3:14" s="115" customFormat="1" ht="35.1" customHeight="1" x14ac:dyDescent="0.2">
      <c r="C342" s="76" t="s">
        <v>1812</v>
      </c>
      <c r="D342" s="11" t="s">
        <v>2087</v>
      </c>
      <c r="E342" s="11" t="s">
        <v>2088</v>
      </c>
      <c r="F342" s="11" t="s">
        <v>766</v>
      </c>
      <c r="G342" s="16">
        <v>24652.01</v>
      </c>
      <c r="H342" s="205" t="s">
        <v>3363</v>
      </c>
      <c r="I342" s="227" t="s">
        <v>3024</v>
      </c>
      <c r="J342" s="11" t="s">
        <v>2571</v>
      </c>
      <c r="K342" s="16">
        <v>7889.11</v>
      </c>
      <c r="L342" s="16">
        <f t="shared" si="8"/>
        <v>1972.2774999999999</v>
      </c>
      <c r="M342" s="16">
        <f t="shared" si="7"/>
        <v>9861.3874999999989</v>
      </c>
      <c r="N342" s="160"/>
    </row>
    <row r="343" spans="3:14" s="115" customFormat="1" ht="35.1" customHeight="1" x14ac:dyDescent="0.2">
      <c r="C343" s="76" t="s">
        <v>1813</v>
      </c>
      <c r="D343" s="11" t="s">
        <v>1701</v>
      </c>
      <c r="E343" s="11" t="s">
        <v>1702</v>
      </c>
      <c r="F343" s="11" t="s">
        <v>766</v>
      </c>
      <c r="G343" s="16">
        <v>22000</v>
      </c>
      <c r="H343" s="205" t="s">
        <v>3367</v>
      </c>
      <c r="I343" s="227" t="s">
        <v>3026</v>
      </c>
      <c r="J343" s="11" t="s">
        <v>2572</v>
      </c>
      <c r="K343" s="16">
        <v>22000</v>
      </c>
      <c r="L343" s="16">
        <f t="shared" si="8"/>
        <v>5500</v>
      </c>
      <c r="M343" s="16">
        <f t="shared" si="7"/>
        <v>27500</v>
      </c>
      <c r="N343" s="160"/>
    </row>
    <row r="344" spans="3:14" s="115" customFormat="1" ht="39" customHeight="1" x14ac:dyDescent="0.2">
      <c r="C344" s="76" t="s">
        <v>1814</v>
      </c>
      <c r="D344" s="11" t="s">
        <v>1682</v>
      </c>
      <c r="E344" s="11" t="s">
        <v>1683</v>
      </c>
      <c r="F344" s="11" t="s">
        <v>766</v>
      </c>
      <c r="G344" s="16">
        <v>35000</v>
      </c>
      <c r="H344" s="232">
        <v>43125</v>
      </c>
      <c r="I344" s="227" t="s">
        <v>3026</v>
      </c>
      <c r="J344" s="11" t="s">
        <v>1948</v>
      </c>
      <c r="K344" s="16">
        <v>35000</v>
      </c>
      <c r="L344" s="16">
        <f t="shared" si="8"/>
        <v>8750</v>
      </c>
      <c r="M344" s="16">
        <f t="shared" si="7"/>
        <v>43750</v>
      </c>
      <c r="N344" s="160"/>
    </row>
    <row r="345" spans="3:14" s="115" customFormat="1" ht="35.1" customHeight="1" x14ac:dyDescent="0.2">
      <c r="C345" s="76" t="s">
        <v>1815</v>
      </c>
      <c r="D345" s="11" t="s">
        <v>1755</v>
      </c>
      <c r="E345" s="11" t="s">
        <v>1756</v>
      </c>
      <c r="F345" s="11" t="s">
        <v>766</v>
      </c>
      <c r="G345" s="16">
        <v>21000</v>
      </c>
      <c r="H345" s="232">
        <v>43222</v>
      </c>
      <c r="I345" s="227" t="s">
        <v>3026</v>
      </c>
      <c r="J345" s="11" t="s">
        <v>2572</v>
      </c>
      <c r="K345" s="16">
        <v>21000</v>
      </c>
      <c r="L345" s="16">
        <f t="shared" si="8"/>
        <v>5250</v>
      </c>
      <c r="M345" s="16">
        <f t="shared" si="7"/>
        <v>26250</v>
      </c>
      <c r="N345" s="160"/>
    </row>
    <row r="346" spans="3:14" s="115" customFormat="1" ht="35.1" customHeight="1" x14ac:dyDescent="0.2">
      <c r="C346" s="76" t="s">
        <v>1816</v>
      </c>
      <c r="D346" s="11" t="s">
        <v>1684</v>
      </c>
      <c r="E346" s="11" t="s">
        <v>1685</v>
      </c>
      <c r="F346" s="11" t="s">
        <v>766</v>
      </c>
      <c r="G346" s="16">
        <v>50000</v>
      </c>
      <c r="H346" s="205" t="s">
        <v>3368</v>
      </c>
      <c r="I346" s="227" t="s">
        <v>1305</v>
      </c>
      <c r="J346" s="11" t="s">
        <v>2573</v>
      </c>
      <c r="K346" s="16">
        <v>50000</v>
      </c>
      <c r="L346" s="16">
        <f t="shared" si="8"/>
        <v>12500</v>
      </c>
      <c r="M346" s="16">
        <f t="shared" si="7"/>
        <v>62500</v>
      </c>
      <c r="N346" s="160"/>
    </row>
    <row r="347" spans="3:14" s="115" customFormat="1" ht="35.1" customHeight="1" x14ac:dyDescent="0.2">
      <c r="C347" s="76" t="s">
        <v>1817</v>
      </c>
      <c r="D347" s="11" t="s">
        <v>2089</v>
      </c>
      <c r="E347" s="11" t="s">
        <v>2090</v>
      </c>
      <c r="F347" s="11" t="s">
        <v>766</v>
      </c>
      <c r="G347" s="16">
        <v>58800</v>
      </c>
      <c r="H347" s="205" t="s">
        <v>3369</v>
      </c>
      <c r="I347" s="227" t="s">
        <v>3029</v>
      </c>
      <c r="J347" s="11" t="s">
        <v>719</v>
      </c>
      <c r="K347" s="16"/>
      <c r="L347" s="16">
        <f t="shared" si="8"/>
        <v>0</v>
      </c>
      <c r="M347" s="16"/>
      <c r="N347" s="160"/>
    </row>
    <row r="348" spans="3:14" s="115" customFormat="1" ht="42" customHeight="1" x14ac:dyDescent="0.2">
      <c r="C348" s="76" t="s">
        <v>1818</v>
      </c>
      <c r="D348" s="11" t="s">
        <v>2091</v>
      </c>
      <c r="E348" s="11" t="s">
        <v>2092</v>
      </c>
      <c r="F348" s="11" t="s">
        <v>766</v>
      </c>
      <c r="G348" s="16">
        <v>67520</v>
      </c>
      <c r="H348" s="205" t="s">
        <v>3370</v>
      </c>
      <c r="I348" s="227" t="s">
        <v>3007</v>
      </c>
      <c r="J348" s="11" t="s">
        <v>2574</v>
      </c>
      <c r="K348" s="16">
        <v>67520</v>
      </c>
      <c r="L348" s="16">
        <f t="shared" si="8"/>
        <v>16880</v>
      </c>
      <c r="M348" s="16">
        <f t="shared" si="7"/>
        <v>84400</v>
      </c>
      <c r="N348" s="160"/>
    </row>
    <row r="349" spans="3:14" s="115" customFormat="1" ht="39" customHeight="1" x14ac:dyDescent="0.2">
      <c r="C349" s="76" t="s">
        <v>1819</v>
      </c>
      <c r="D349" s="11" t="s">
        <v>2093</v>
      </c>
      <c r="E349" s="11" t="s">
        <v>1694</v>
      </c>
      <c r="F349" s="11" t="s">
        <v>766</v>
      </c>
      <c r="G349" s="16">
        <v>45721</v>
      </c>
      <c r="H349" s="205" t="s">
        <v>3371</v>
      </c>
      <c r="I349" s="227" t="s">
        <v>3005</v>
      </c>
      <c r="J349" s="11" t="s">
        <v>2575</v>
      </c>
      <c r="K349" s="16">
        <v>45721</v>
      </c>
      <c r="L349" s="16">
        <f t="shared" si="8"/>
        <v>11430.25</v>
      </c>
      <c r="M349" s="16">
        <f t="shared" si="7"/>
        <v>57151.25</v>
      </c>
      <c r="N349" s="160"/>
    </row>
    <row r="350" spans="3:14" s="115" customFormat="1" ht="35.1" customHeight="1" x14ac:dyDescent="0.2">
      <c r="C350" s="76" t="s">
        <v>1820</v>
      </c>
      <c r="D350" s="11" t="s">
        <v>2094</v>
      </c>
      <c r="E350" s="11" t="s">
        <v>2095</v>
      </c>
      <c r="F350" s="11" t="s">
        <v>766</v>
      </c>
      <c r="G350" s="16">
        <v>66883.39</v>
      </c>
      <c r="H350" s="205" t="s">
        <v>3372</v>
      </c>
      <c r="I350" s="227" t="s">
        <v>3027</v>
      </c>
      <c r="J350" s="11" t="s">
        <v>2576</v>
      </c>
      <c r="K350" s="16">
        <v>66883.39</v>
      </c>
      <c r="L350" s="16">
        <f t="shared" si="8"/>
        <v>16720.8475</v>
      </c>
      <c r="M350" s="16">
        <f t="shared" ref="M350:M417" si="9">K350+L350</f>
        <v>83604.237500000003</v>
      </c>
      <c r="N350" s="160"/>
    </row>
    <row r="351" spans="3:14" s="115" customFormat="1" ht="35.1" customHeight="1" x14ac:dyDescent="0.2">
      <c r="C351" s="76" t="s">
        <v>1821</v>
      </c>
      <c r="D351" s="11" t="s">
        <v>1695</v>
      </c>
      <c r="E351" s="11" t="s">
        <v>1696</v>
      </c>
      <c r="F351" s="11" t="s">
        <v>766</v>
      </c>
      <c r="G351" s="16">
        <v>57340</v>
      </c>
      <c r="H351" s="205" t="s">
        <v>3373</v>
      </c>
      <c r="I351" s="227" t="s">
        <v>3030</v>
      </c>
      <c r="J351" s="11" t="s">
        <v>1576</v>
      </c>
      <c r="K351" s="16">
        <v>57340</v>
      </c>
      <c r="L351" s="16">
        <f t="shared" ref="L351:L414" si="10">K351*25/100</f>
        <v>14335</v>
      </c>
      <c r="M351" s="16">
        <f t="shared" si="9"/>
        <v>71675</v>
      </c>
      <c r="N351" s="160"/>
    </row>
    <row r="352" spans="3:14" s="115" customFormat="1" ht="35.1" customHeight="1" x14ac:dyDescent="0.2">
      <c r="C352" s="76" t="s">
        <v>1822</v>
      </c>
      <c r="D352" s="11" t="s">
        <v>1687</v>
      </c>
      <c r="E352" s="11" t="s">
        <v>1688</v>
      </c>
      <c r="F352" s="11" t="s">
        <v>766</v>
      </c>
      <c r="G352" s="16">
        <v>67996.25</v>
      </c>
      <c r="H352" s="205" t="s">
        <v>3374</v>
      </c>
      <c r="I352" s="227" t="s">
        <v>3027</v>
      </c>
      <c r="J352" s="11" t="s">
        <v>980</v>
      </c>
      <c r="K352" s="16">
        <v>66482.75</v>
      </c>
      <c r="L352" s="16">
        <f t="shared" si="10"/>
        <v>16620.6875</v>
      </c>
      <c r="M352" s="16">
        <f t="shared" si="9"/>
        <v>83103.4375</v>
      </c>
      <c r="N352" s="160"/>
    </row>
    <row r="353" spans="3:14" s="115" customFormat="1" ht="35.1" customHeight="1" x14ac:dyDescent="0.2">
      <c r="C353" s="76" t="s">
        <v>1823</v>
      </c>
      <c r="D353" s="11" t="s">
        <v>1689</v>
      </c>
      <c r="E353" s="11" t="s">
        <v>1690</v>
      </c>
      <c r="F353" s="11" t="s">
        <v>766</v>
      </c>
      <c r="G353" s="16">
        <v>63850</v>
      </c>
      <c r="H353" s="205" t="s">
        <v>3375</v>
      </c>
      <c r="I353" s="227" t="s">
        <v>3027</v>
      </c>
      <c r="J353" s="11" t="s">
        <v>2577</v>
      </c>
      <c r="K353" s="16">
        <v>61650</v>
      </c>
      <c r="L353" s="16">
        <f t="shared" si="10"/>
        <v>15412.5</v>
      </c>
      <c r="M353" s="16">
        <f t="shared" si="9"/>
        <v>77062.5</v>
      </c>
      <c r="N353" s="160"/>
    </row>
    <row r="354" spans="3:14" s="115" customFormat="1" ht="35.1" customHeight="1" x14ac:dyDescent="0.2">
      <c r="C354" s="76" t="s">
        <v>1824</v>
      </c>
      <c r="D354" s="11" t="s">
        <v>1697</v>
      </c>
      <c r="E354" s="11" t="s">
        <v>1698</v>
      </c>
      <c r="F354" s="11" t="s">
        <v>766</v>
      </c>
      <c r="G354" s="16">
        <v>45820</v>
      </c>
      <c r="H354" s="205" t="s">
        <v>3376</v>
      </c>
      <c r="I354" s="227" t="s">
        <v>3030</v>
      </c>
      <c r="J354" s="11" t="s">
        <v>1735</v>
      </c>
      <c r="K354" s="16">
        <v>45820</v>
      </c>
      <c r="L354" s="16">
        <f t="shared" si="10"/>
        <v>11455</v>
      </c>
      <c r="M354" s="16">
        <f t="shared" si="9"/>
        <v>57275</v>
      </c>
      <c r="N354" s="160"/>
    </row>
    <row r="355" spans="3:14" s="115" customFormat="1" ht="35.1" customHeight="1" x14ac:dyDescent="0.2">
      <c r="C355" s="76" t="s">
        <v>1825</v>
      </c>
      <c r="D355" s="11" t="s">
        <v>1699</v>
      </c>
      <c r="E355" s="11" t="s">
        <v>1700</v>
      </c>
      <c r="F355" s="11" t="s">
        <v>766</v>
      </c>
      <c r="G355" s="16">
        <v>41706.870000000003</v>
      </c>
      <c r="H355" s="205" t="s">
        <v>3377</v>
      </c>
      <c r="I355" s="227" t="s">
        <v>3033</v>
      </c>
      <c r="J355" s="11" t="s">
        <v>2578</v>
      </c>
      <c r="K355" s="16">
        <v>41706.870000000003</v>
      </c>
      <c r="L355" s="16">
        <f t="shared" si="10"/>
        <v>10426.717500000001</v>
      </c>
      <c r="M355" s="16">
        <f t="shared" si="9"/>
        <v>52133.587500000001</v>
      </c>
      <c r="N355" s="160"/>
    </row>
    <row r="356" spans="3:14" s="115" customFormat="1" ht="35.1" customHeight="1" x14ac:dyDescent="0.2">
      <c r="C356" s="76" t="s">
        <v>1826</v>
      </c>
      <c r="D356" s="11" t="s">
        <v>1703</v>
      </c>
      <c r="E356" s="11" t="s">
        <v>1704</v>
      </c>
      <c r="F356" s="11" t="s">
        <v>766</v>
      </c>
      <c r="G356" s="16">
        <v>51350</v>
      </c>
      <c r="H356" s="232">
        <v>43189</v>
      </c>
      <c r="I356" s="227" t="s">
        <v>3034</v>
      </c>
      <c r="J356" s="11" t="s">
        <v>1374</v>
      </c>
      <c r="K356" s="16">
        <v>51350</v>
      </c>
      <c r="L356" s="16">
        <f t="shared" si="10"/>
        <v>12837.5</v>
      </c>
      <c r="M356" s="16">
        <f t="shared" si="9"/>
        <v>64187.5</v>
      </c>
      <c r="N356" s="160"/>
    </row>
    <row r="357" spans="3:14" s="115" customFormat="1" ht="35.1" customHeight="1" x14ac:dyDescent="0.2">
      <c r="C357" s="76" t="s">
        <v>1827</v>
      </c>
      <c r="D357" s="11" t="s">
        <v>1709</v>
      </c>
      <c r="E357" s="11" t="s">
        <v>1710</v>
      </c>
      <c r="F357" s="11" t="s">
        <v>766</v>
      </c>
      <c r="G357" s="16">
        <v>53944</v>
      </c>
      <c r="H357" s="205" t="s">
        <v>3378</v>
      </c>
      <c r="I357" s="227" t="s">
        <v>3030</v>
      </c>
      <c r="J357" s="11" t="s">
        <v>2579</v>
      </c>
      <c r="K357" s="16">
        <v>53944</v>
      </c>
      <c r="L357" s="16">
        <f t="shared" si="10"/>
        <v>13486</v>
      </c>
      <c r="M357" s="16">
        <f t="shared" si="9"/>
        <v>67430</v>
      </c>
      <c r="N357" s="160"/>
    </row>
    <row r="358" spans="3:14" s="115" customFormat="1" ht="35.1" customHeight="1" x14ac:dyDescent="0.2">
      <c r="C358" s="76" t="s">
        <v>1828</v>
      </c>
      <c r="D358" s="11" t="s">
        <v>1761</v>
      </c>
      <c r="E358" s="11" t="s">
        <v>1762</v>
      </c>
      <c r="F358" s="11" t="s">
        <v>766</v>
      </c>
      <c r="G358" s="16">
        <v>51045</v>
      </c>
      <c r="H358" s="232">
        <v>43224</v>
      </c>
      <c r="I358" s="227" t="s">
        <v>3032</v>
      </c>
      <c r="J358" s="11" t="s">
        <v>2005</v>
      </c>
      <c r="K358" s="16">
        <v>51045</v>
      </c>
      <c r="L358" s="16">
        <f t="shared" si="10"/>
        <v>12761.25</v>
      </c>
      <c r="M358" s="16">
        <f t="shared" si="9"/>
        <v>63806.25</v>
      </c>
      <c r="N358" s="160"/>
    </row>
    <row r="359" spans="3:14" s="115" customFormat="1" ht="35.1" customHeight="1" x14ac:dyDescent="0.2">
      <c r="C359" s="76" t="s">
        <v>1829</v>
      </c>
      <c r="D359" s="11" t="s">
        <v>1707</v>
      </c>
      <c r="E359" s="11" t="s">
        <v>1708</v>
      </c>
      <c r="F359" s="11" t="s">
        <v>766</v>
      </c>
      <c r="G359" s="16">
        <v>66050</v>
      </c>
      <c r="H359" s="205" t="s">
        <v>3379</v>
      </c>
      <c r="I359" s="227" t="s">
        <v>3035</v>
      </c>
      <c r="J359" s="11" t="s">
        <v>1659</v>
      </c>
      <c r="K359" s="16">
        <v>66050</v>
      </c>
      <c r="L359" s="16">
        <f t="shared" si="10"/>
        <v>16512.5</v>
      </c>
      <c r="M359" s="16">
        <f t="shared" si="9"/>
        <v>82562.5</v>
      </c>
      <c r="N359" s="160"/>
    </row>
    <row r="360" spans="3:14" s="115" customFormat="1" ht="35.1" customHeight="1" x14ac:dyDescent="0.2">
      <c r="C360" s="76" t="s">
        <v>1830</v>
      </c>
      <c r="D360" s="11" t="s">
        <v>1705</v>
      </c>
      <c r="E360" s="11" t="s">
        <v>1706</v>
      </c>
      <c r="F360" s="11" t="s">
        <v>766</v>
      </c>
      <c r="G360" s="16">
        <v>20510</v>
      </c>
      <c r="H360" s="205" t="s">
        <v>3380</v>
      </c>
      <c r="I360" s="227" t="s">
        <v>3036</v>
      </c>
      <c r="J360" s="11" t="s">
        <v>2579</v>
      </c>
      <c r="K360" s="16">
        <v>20510</v>
      </c>
      <c r="L360" s="16">
        <f t="shared" si="10"/>
        <v>5127.5</v>
      </c>
      <c r="M360" s="16">
        <f t="shared" si="9"/>
        <v>25637.5</v>
      </c>
      <c r="N360" s="160"/>
    </row>
    <row r="361" spans="3:14" s="115" customFormat="1" ht="40.5" customHeight="1" x14ac:dyDescent="0.2">
      <c r="C361" s="76" t="s">
        <v>1831</v>
      </c>
      <c r="D361" s="11" t="s">
        <v>1746</v>
      </c>
      <c r="E361" s="11" t="s">
        <v>1747</v>
      </c>
      <c r="F361" s="11" t="s">
        <v>766</v>
      </c>
      <c r="G361" s="16">
        <v>46011</v>
      </c>
      <c r="H361" s="205" t="s">
        <v>3381</v>
      </c>
      <c r="I361" s="227" t="s">
        <v>3005</v>
      </c>
      <c r="J361" s="11" t="s">
        <v>2580</v>
      </c>
      <c r="K361" s="16">
        <v>46011</v>
      </c>
      <c r="L361" s="16">
        <f t="shared" si="10"/>
        <v>11502.75</v>
      </c>
      <c r="M361" s="16">
        <f t="shared" si="9"/>
        <v>57513.75</v>
      </c>
      <c r="N361" s="160"/>
    </row>
    <row r="362" spans="3:14" s="115" customFormat="1" ht="65.25" customHeight="1" x14ac:dyDescent="0.2">
      <c r="C362" s="76" t="s">
        <v>1832</v>
      </c>
      <c r="D362" s="11" t="s">
        <v>1742</v>
      </c>
      <c r="E362" s="11" t="s">
        <v>1743</v>
      </c>
      <c r="F362" s="11" t="s">
        <v>766</v>
      </c>
      <c r="G362" s="16">
        <v>29950</v>
      </c>
      <c r="H362" s="205" t="s">
        <v>3382</v>
      </c>
      <c r="I362" s="227" t="s">
        <v>3037</v>
      </c>
      <c r="J362" s="11" t="s">
        <v>2581</v>
      </c>
      <c r="K362" s="16">
        <v>29950</v>
      </c>
      <c r="L362" s="16">
        <f t="shared" si="10"/>
        <v>7487.5</v>
      </c>
      <c r="M362" s="16">
        <f t="shared" si="9"/>
        <v>37437.5</v>
      </c>
      <c r="N362" s="160"/>
    </row>
    <row r="363" spans="3:14" s="115" customFormat="1" ht="42.75" customHeight="1" x14ac:dyDescent="0.2">
      <c r="C363" s="76" t="s">
        <v>1833</v>
      </c>
      <c r="D363" s="11" t="s">
        <v>1748</v>
      </c>
      <c r="E363" s="11" t="s">
        <v>1749</v>
      </c>
      <c r="F363" s="11" t="s">
        <v>766</v>
      </c>
      <c r="G363" s="16">
        <v>40500</v>
      </c>
      <c r="H363" s="232">
        <v>43220</v>
      </c>
      <c r="I363" s="227" t="s">
        <v>3038</v>
      </c>
      <c r="J363" s="11" t="s">
        <v>2096</v>
      </c>
      <c r="K363" s="16">
        <v>40500</v>
      </c>
      <c r="L363" s="16">
        <f t="shared" si="10"/>
        <v>10125</v>
      </c>
      <c r="M363" s="16">
        <f t="shared" si="9"/>
        <v>50625</v>
      </c>
      <c r="N363" s="160"/>
    </row>
    <row r="364" spans="3:14" s="115" customFormat="1" ht="35.1" customHeight="1" x14ac:dyDescent="0.2">
      <c r="C364" s="76" t="s">
        <v>1834</v>
      </c>
      <c r="D364" s="11" t="s">
        <v>1752</v>
      </c>
      <c r="E364" s="11" t="s">
        <v>1753</v>
      </c>
      <c r="F364" s="11" t="s">
        <v>766</v>
      </c>
      <c r="G364" s="16">
        <v>67500</v>
      </c>
      <c r="H364" s="205" t="s">
        <v>3383</v>
      </c>
      <c r="I364" s="227" t="s">
        <v>3039</v>
      </c>
      <c r="J364" s="25" t="s">
        <v>1586</v>
      </c>
      <c r="K364" s="16">
        <v>67015</v>
      </c>
      <c r="L364" s="16">
        <f t="shared" si="10"/>
        <v>16753.75</v>
      </c>
      <c r="M364" s="16">
        <f t="shared" si="9"/>
        <v>83768.75</v>
      </c>
      <c r="N364" s="160"/>
    </row>
    <row r="365" spans="3:14" s="115" customFormat="1" ht="35.1" customHeight="1" x14ac:dyDescent="0.2">
      <c r="C365" s="76" t="s">
        <v>1835</v>
      </c>
      <c r="D365" s="11" t="s">
        <v>1767</v>
      </c>
      <c r="E365" s="11" t="s">
        <v>1768</v>
      </c>
      <c r="F365" s="11" t="s">
        <v>766</v>
      </c>
      <c r="G365" s="16">
        <v>59120</v>
      </c>
      <c r="H365" s="205" t="s">
        <v>3384</v>
      </c>
      <c r="I365" s="227" t="s">
        <v>3030</v>
      </c>
      <c r="J365" s="25" t="s">
        <v>2033</v>
      </c>
      <c r="K365" s="16">
        <v>59120</v>
      </c>
      <c r="L365" s="16">
        <f t="shared" si="10"/>
        <v>14780</v>
      </c>
      <c r="M365" s="16">
        <f t="shared" si="9"/>
        <v>73900</v>
      </c>
      <c r="N365" s="160"/>
    </row>
    <row r="366" spans="3:14" s="115" customFormat="1" ht="35.1" customHeight="1" x14ac:dyDescent="0.2">
      <c r="C366" s="76" t="s">
        <v>1836</v>
      </c>
      <c r="D366" s="11" t="s">
        <v>1770</v>
      </c>
      <c r="E366" s="11" t="s">
        <v>1771</v>
      </c>
      <c r="F366" s="11" t="s">
        <v>766</v>
      </c>
      <c r="G366" s="16">
        <v>55765.23</v>
      </c>
      <c r="H366" s="205" t="s">
        <v>3385</v>
      </c>
      <c r="I366" s="227" t="s">
        <v>3027</v>
      </c>
      <c r="J366" s="25" t="s">
        <v>2582</v>
      </c>
      <c r="K366" s="16">
        <v>55765.23</v>
      </c>
      <c r="L366" s="16">
        <f t="shared" si="10"/>
        <v>13941.307500000001</v>
      </c>
      <c r="M366" s="16">
        <f t="shared" si="9"/>
        <v>69706.537500000006</v>
      </c>
      <c r="N366" s="160"/>
    </row>
    <row r="367" spans="3:14" s="115" customFormat="1" ht="35.1" customHeight="1" x14ac:dyDescent="0.2">
      <c r="C367" s="76" t="s">
        <v>1837</v>
      </c>
      <c r="D367" s="11" t="s">
        <v>1773</v>
      </c>
      <c r="E367" s="11" t="s">
        <v>1774</v>
      </c>
      <c r="F367" s="11" t="s">
        <v>766</v>
      </c>
      <c r="G367" s="16">
        <v>24800</v>
      </c>
      <c r="H367" s="232">
        <v>43249</v>
      </c>
      <c r="I367" s="227" t="s">
        <v>1305</v>
      </c>
      <c r="J367" s="11" t="s">
        <v>2097</v>
      </c>
      <c r="K367" s="16">
        <v>24800</v>
      </c>
      <c r="L367" s="16">
        <f t="shared" si="10"/>
        <v>6200</v>
      </c>
      <c r="M367" s="16">
        <f t="shared" si="9"/>
        <v>31000</v>
      </c>
      <c r="N367" s="160"/>
    </row>
    <row r="368" spans="3:14" s="115" customFormat="1" ht="40.5" customHeight="1" x14ac:dyDescent="0.2">
      <c r="C368" s="76" t="s">
        <v>1838</v>
      </c>
      <c r="D368" s="11" t="s">
        <v>1776</v>
      </c>
      <c r="E368" s="11" t="s">
        <v>1777</v>
      </c>
      <c r="F368" s="11" t="s">
        <v>766</v>
      </c>
      <c r="G368" s="16">
        <v>67500</v>
      </c>
      <c r="H368" s="232">
        <v>43255</v>
      </c>
      <c r="I368" s="227" t="s">
        <v>3040</v>
      </c>
      <c r="J368" s="11" t="s">
        <v>1948</v>
      </c>
      <c r="K368" s="16">
        <v>67500</v>
      </c>
      <c r="L368" s="16">
        <f t="shared" si="10"/>
        <v>16875</v>
      </c>
      <c r="M368" s="16">
        <f t="shared" si="9"/>
        <v>84375</v>
      </c>
      <c r="N368" s="160"/>
    </row>
    <row r="369" spans="3:14" s="115" customFormat="1" ht="35.1" customHeight="1" x14ac:dyDescent="0.2">
      <c r="C369" s="76" t="s">
        <v>1839</v>
      </c>
      <c r="D369" s="11" t="s">
        <v>1779</v>
      </c>
      <c r="E369" s="11" t="s">
        <v>1780</v>
      </c>
      <c r="F369" s="11" t="s">
        <v>766</v>
      </c>
      <c r="G369" s="16">
        <v>36705</v>
      </c>
      <c r="H369" s="232">
        <v>43280</v>
      </c>
      <c r="I369" s="227" t="s">
        <v>3030</v>
      </c>
      <c r="J369" s="11" t="s">
        <v>2098</v>
      </c>
      <c r="K369" s="16">
        <v>36705</v>
      </c>
      <c r="L369" s="16">
        <f t="shared" si="10"/>
        <v>9176.25</v>
      </c>
      <c r="M369" s="16">
        <f t="shared" si="9"/>
        <v>45881.25</v>
      </c>
      <c r="N369" s="160"/>
    </row>
    <row r="370" spans="3:14" s="115" customFormat="1" ht="35.1" customHeight="1" x14ac:dyDescent="0.2">
      <c r="C370" s="76" t="s">
        <v>1840</v>
      </c>
      <c r="D370" s="11" t="s">
        <v>2099</v>
      </c>
      <c r="E370" s="11" t="s">
        <v>2100</v>
      </c>
      <c r="F370" s="11" t="s">
        <v>766</v>
      </c>
      <c r="G370" s="16">
        <v>68376</v>
      </c>
      <c r="H370" s="205" t="s">
        <v>3344</v>
      </c>
      <c r="I370" s="227" t="s">
        <v>3034</v>
      </c>
      <c r="J370" s="25" t="s">
        <v>1921</v>
      </c>
      <c r="K370" s="16">
        <v>68376</v>
      </c>
      <c r="L370" s="16">
        <f t="shared" si="10"/>
        <v>17094</v>
      </c>
      <c r="M370" s="16">
        <f t="shared" si="9"/>
        <v>85470</v>
      </c>
      <c r="N370" s="160"/>
    </row>
    <row r="371" spans="3:14" s="115" customFormat="1" ht="35.1" customHeight="1" x14ac:dyDescent="0.2">
      <c r="C371" s="76" t="s">
        <v>1841</v>
      </c>
      <c r="D371" s="11" t="s">
        <v>2101</v>
      </c>
      <c r="E371" s="11" t="s">
        <v>2102</v>
      </c>
      <c r="F371" s="11" t="s">
        <v>766</v>
      </c>
      <c r="G371" s="16">
        <v>67418</v>
      </c>
      <c r="H371" s="205" t="s">
        <v>3343</v>
      </c>
      <c r="I371" s="227" t="s">
        <v>3034</v>
      </c>
      <c r="J371" s="25" t="s">
        <v>2583</v>
      </c>
      <c r="K371" s="16">
        <v>67418</v>
      </c>
      <c r="L371" s="16">
        <f t="shared" si="10"/>
        <v>16854.5</v>
      </c>
      <c r="M371" s="16">
        <f t="shared" si="9"/>
        <v>84272.5</v>
      </c>
      <c r="N371" s="160"/>
    </row>
    <row r="372" spans="3:14" s="115" customFormat="1" ht="35.1" customHeight="1" x14ac:dyDescent="0.2">
      <c r="C372" s="76" t="s">
        <v>2169</v>
      </c>
      <c r="D372" s="11" t="s">
        <v>2103</v>
      </c>
      <c r="E372" s="11" t="s">
        <v>2104</v>
      </c>
      <c r="F372" s="11" t="s">
        <v>766</v>
      </c>
      <c r="G372" s="16">
        <v>37300</v>
      </c>
      <c r="H372" s="205" t="s">
        <v>3342</v>
      </c>
      <c r="I372" s="227" t="s">
        <v>3005</v>
      </c>
      <c r="J372" s="25" t="s">
        <v>2584</v>
      </c>
      <c r="K372" s="16">
        <v>37300</v>
      </c>
      <c r="L372" s="16">
        <f t="shared" si="10"/>
        <v>9325</v>
      </c>
      <c r="M372" s="16">
        <f t="shared" si="9"/>
        <v>46625</v>
      </c>
      <c r="N372" s="160"/>
    </row>
    <row r="373" spans="3:14" s="115" customFormat="1" ht="35.1" customHeight="1" x14ac:dyDescent="0.2">
      <c r="C373" s="76" t="s">
        <v>2172</v>
      </c>
      <c r="D373" s="11" t="s">
        <v>2105</v>
      </c>
      <c r="E373" s="11" t="s">
        <v>2106</v>
      </c>
      <c r="F373" s="11" t="s">
        <v>766</v>
      </c>
      <c r="G373" s="16">
        <v>68588</v>
      </c>
      <c r="H373" s="205" t="s">
        <v>3342</v>
      </c>
      <c r="I373" s="227" t="s">
        <v>3005</v>
      </c>
      <c r="J373" s="25" t="s">
        <v>2585</v>
      </c>
      <c r="K373" s="16">
        <v>68588</v>
      </c>
      <c r="L373" s="16">
        <f t="shared" si="10"/>
        <v>17147</v>
      </c>
      <c r="M373" s="16">
        <f t="shared" si="9"/>
        <v>85735</v>
      </c>
      <c r="N373" s="160"/>
    </row>
    <row r="374" spans="3:14" s="115" customFormat="1" ht="35.1" customHeight="1" x14ac:dyDescent="0.2">
      <c r="C374" s="76" t="s">
        <v>2175</v>
      </c>
      <c r="D374" s="11" t="s">
        <v>2107</v>
      </c>
      <c r="E374" s="11" t="s">
        <v>2108</v>
      </c>
      <c r="F374" s="11" t="s">
        <v>766</v>
      </c>
      <c r="G374" s="16">
        <v>38785</v>
      </c>
      <c r="H374" s="205" t="s">
        <v>3341</v>
      </c>
      <c r="I374" s="227" t="s">
        <v>3032</v>
      </c>
      <c r="J374" s="25" t="s">
        <v>1984</v>
      </c>
      <c r="K374" s="16">
        <v>38785</v>
      </c>
      <c r="L374" s="16">
        <f t="shared" si="10"/>
        <v>9696.25</v>
      </c>
      <c r="M374" s="16">
        <f t="shared" si="9"/>
        <v>48481.25</v>
      </c>
      <c r="N374" s="160"/>
    </row>
    <row r="375" spans="3:14" s="115" customFormat="1" ht="44.25" customHeight="1" x14ac:dyDescent="0.2">
      <c r="C375" s="76" t="s">
        <v>2178</v>
      </c>
      <c r="D375" s="11" t="s">
        <v>2109</v>
      </c>
      <c r="E375" s="11" t="s">
        <v>2110</v>
      </c>
      <c r="F375" s="11" t="s">
        <v>766</v>
      </c>
      <c r="G375" s="16">
        <v>68425</v>
      </c>
      <c r="H375" s="205" t="s">
        <v>3340</v>
      </c>
      <c r="I375" s="227" t="s">
        <v>3027</v>
      </c>
      <c r="J375" s="25" t="s">
        <v>2586</v>
      </c>
      <c r="K375" s="16">
        <v>68425</v>
      </c>
      <c r="L375" s="16">
        <f t="shared" si="10"/>
        <v>17106.25</v>
      </c>
      <c r="M375" s="16">
        <f t="shared" si="9"/>
        <v>85531.25</v>
      </c>
      <c r="N375" s="160"/>
    </row>
    <row r="376" spans="3:14" s="115" customFormat="1" ht="51.75" customHeight="1" x14ac:dyDescent="0.2">
      <c r="C376" s="76" t="s">
        <v>2181</v>
      </c>
      <c r="D376" s="11" t="s">
        <v>2111</v>
      </c>
      <c r="E376" s="11" t="s">
        <v>2112</v>
      </c>
      <c r="F376" s="11" t="s">
        <v>766</v>
      </c>
      <c r="G376" s="16">
        <v>42120</v>
      </c>
      <c r="H376" s="205" t="s">
        <v>3339</v>
      </c>
      <c r="I376" s="227" t="s">
        <v>3005</v>
      </c>
      <c r="J376" s="25" t="s">
        <v>2587</v>
      </c>
      <c r="K376" s="16">
        <v>42120</v>
      </c>
      <c r="L376" s="16">
        <f t="shared" si="10"/>
        <v>10530</v>
      </c>
      <c r="M376" s="16">
        <f t="shared" si="9"/>
        <v>52650</v>
      </c>
      <c r="N376" s="160"/>
    </row>
    <row r="377" spans="3:14" s="115" customFormat="1" ht="35.1" customHeight="1" x14ac:dyDescent="0.2">
      <c r="C377" s="76" t="s">
        <v>2184</v>
      </c>
      <c r="D377" s="11" t="s">
        <v>2113</v>
      </c>
      <c r="E377" s="11" t="s">
        <v>2114</v>
      </c>
      <c r="F377" s="11" t="s">
        <v>766</v>
      </c>
      <c r="G377" s="16">
        <v>29742.5</v>
      </c>
      <c r="H377" s="205" t="s">
        <v>3338</v>
      </c>
      <c r="I377" s="227" t="s">
        <v>3030</v>
      </c>
      <c r="J377" s="25" t="s">
        <v>2016</v>
      </c>
      <c r="K377" s="16">
        <v>29742.5</v>
      </c>
      <c r="L377" s="16">
        <f t="shared" si="10"/>
        <v>7435.625</v>
      </c>
      <c r="M377" s="16">
        <f t="shared" si="9"/>
        <v>37178.125</v>
      </c>
      <c r="N377" s="160"/>
    </row>
    <row r="378" spans="3:14" s="115" customFormat="1" ht="35.1" customHeight="1" x14ac:dyDescent="0.2">
      <c r="C378" s="76" t="s">
        <v>2187</v>
      </c>
      <c r="D378" s="11" t="s">
        <v>2115</v>
      </c>
      <c r="E378" s="11" t="s">
        <v>2116</v>
      </c>
      <c r="F378" s="11" t="s">
        <v>766</v>
      </c>
      <c r="G378" s="16">
        <v>68200</v>
      </c>
      <c r="H378" s="205" t="s">
        <v>3337</v>
      </c>
      <c r="I378" s="227" t="s">
        <v>3041</v>
      </c>
      <c r="J378" s="25">
        <v>43388</v>
      </c>
      <c r="K378" s="16">
        <v>68200</v>
      </c>
      <c r="L378" s="16">
        <f t="shared" si="10"/>
        <v>17050</v>
      </c>
      <c r="M378" s="16">
        <f t="shared" si="9"/>
        <v>85250</v>
      </c>
      <c r="N378" s="160"/>
    </row>
    <row r="379" spans="3:14" s="115" customFormat="1" ht="35.1" customHeight="1" x14ac:dyDescent="0.2">
      <c r="C379" s="76" t="s">
        <v>2190</v>
      </c>
      <c r="D379" s="11" t="s">
        <v>2117</v>
      </c>
      <c r="E379" s="11" t="s">
        <v>2118</v>
      </c>
      <c r="F379" s="11" t="s">
        <v>766</v>
      </c>
      <c r="G379" s="16">
        <v>67000</v>
      </c>
      <c r="H379" s="205" t="s">
        <v>3336</v>
      </c>
      <c r="I379" s="227" t="s">
        <v>3042</v>
      </c>
      <c r="J379" s="25">
        <v>43447</v>
      </c>
      <c r="K379" s="16">
        <v>33500</v>
      </c>
      <c r="L379" s="16">
        <f t="shared" si="10"/>
        <v>8375</v>
      </c>
      <c r="M379" s="16">
        <f t="shared" si="9"/>
        <v>41875</v>
      </c>
      <c r="N379" s="160"/>
    </row>
    <row r="380" spans="3:14" s="115" customFormat="1" ht="35.1" customHeight="1" x14ac:dyDescent="0.2">
      <c r="C380" s="76" t="s">
        <v>2193</v>
      </c>
      <c r="D380" s="11" t="s">
        <v>2119</v>
      </c>
      <c r="E380" s="11" t="s">
        <v>2120</v>
      </c>
      <c r="F380" s="11" t="s">
        <v>766</v>
      </c>
      <c r="G380" s="16">
        <v>65975</v>
      </c>
      <c r="H380" s="205" t="s">
        <v>3335</v>
      </c>
      <c r="I380" s="227" t="s">
        <v>3030</v>
      </c>
      <c r="J380" s="25">
        <v>43404</v>
      </c>
      <c r="K380" s="16">
        <v>65975</v>
      </c>
      <c r="L380" s="16">
        <f t="shared" si="10"/>
        <v>16493.75</v>
      </c>
      <c r="M380" s="16">
        <f t="shared" si="9"/>
        <v>82468.75</v>
      </c>
      <c r="N380" s="160"/>
    </row>
    <row r="381" spans="3:14" s="115" customFormat="1" ht="47.25" customHeight="1" x14ac:dyDescent="0.2">
      <c r="C381" s="76" t="s">
        <v>2196</v>
      </c>
      <c r="D381" s="11" t="s">
        <v>2121</v>
      </c>
      <c r="E381" s="11" t="s">
        <v>2122</v>
      </c>
      <c r="F381" s="11" t="s">
        <v>766</v>
      </c>
      <c r="G381" s="16">
        <v>32000</v>
      </c>
      <c r="H381" s="205" t="s">
        <v>3334</v>
      </c>
      <c r="I381" s="227" t="s">
        <v>1305</v>
      </c>
      <c r="J381" s="25" t="s">
        <v>2588</v>
      </c>
      <c r="K381" s="16">
        <v>32000</v>
      </c>
      <c r="L381" s="16">
        <f t="shared" si="10"/>
        <v>8000</v>
      </c>
      <c r="M381" s="16">
        <f t="shared" si="9"/>
        <v>40000</v>
      </c>
      <c r="N381" s="160"/>
    </row>
    <row r="382" spans="3:14" s="115" customFormat="1" ht="38.25" customHeight="1" x14ac:dyDescent="0.2">
      <c r="C382" s="76" t="s">
        <v>2198</v>
      </c>
      <c r="D382" s="11" t="s">
        <v>2123</v>
      </c>
      <c r="E382" s="11" t="s">
        <v>2124</v>
      </c>
      <c r="F382" s="11" t="s">
        <v>766</v>
      </c>
      <c r="G382" s="16">
        <v>52000</v>
      </c>
      <c r="H382" s="205" t="s">
        <v>3323</v>
      </c>
      <c r="I382" s="227" t="s">
        <v>1305</v>
      </c>
      <c r="J382" s="25">
        <v>43424</v>
      </c>
      <c r="K382" s="16">
        <v>52000</v>
      </c>
      <c r="L382" s="16">
        <f t="shared" si="10"/>
        <v>13000</v>
      </c>
      <c r="M382" s="16">
        <f t="shared" si="9"/>
        <v>65000</v>
      </c>
      <c r="N382" s="160"/>
    </row>
    <row r="383" spans="3:14" s="115" customFormat="1" ht="42.75" customHeight="1" x14ac:dyDescent="0.2">
      <c r="C383" s="76" t="s">
        <v>2201</v>
      </c>
      <c r="D383" s="11" t="s">
        <v>2125</v>
      </c>
      <c r="E383" s="11" t="s">
        <v>2126</v>
      </c>
      <c r="F383" s="11" t="s">
        <v>766</v>
      </c>
      <c r="G383" s="16">
        <v>44612</v>
      </c>
      <c r="H383" s="205" t="s">
        <v>3333</v>
      </c>
      <c r="I383" s="227" t="s">
        <v>3043</v>
      </c>
      <c r="J383" s="25" t="s">
        <v>2589</v>
      </c>
      <c r="K383" s="16">
        <v>44612</v>
      </c>
      <c r="L383" s="16">
        <f t="shared" si="10"/>
        <v>11153</v>
      </c>
      <c r="M383" s="16">
        <f t="shared" si="9"/>
        <v>55765</v>
      </c>
      <c r="N383" s="160"/>
    </row>
    <row r="384" spans="3:14" s="115" customFormat="1" ht="35.1" customHeight="1" x14ac:dyDescent="0.2">
      <c r="C384" s="76" t="s">
        <v>2204</v>
      </c>
      <c r="D384" s="11" t="s">
        <v>2127</v>
      </c>
      <c r="E384" s="11" t="s">
        <v>2128</v>
      </c>
      <c r="F384" s="11" t="s">
        <v>766</v>
      </c>
      <c r="G384" s="16">
        <v>69426</v>
      </c>
      <c r="H384" s="205" t="s">
        <v>3332</v>
      </c>
      <c r="I384" s="227" t="s">
        <v>3027</v>
      </c>
      <c r="J384" s="25" t="s">
        <v>2590</v>
      </c>
      <c r="K384" s="16">
        <v>69426</v>
      </c>
      <c r="L384" s="16">
        <f t="shared" si="10"/>
        <v>17356.5</v>
      </c>
      <c r="M384" s="16">
        <f t="shared" si="9"/>
        <v>86782.5</v>
      </c>
      <c r="N384" s="160"/>
    </row>
    <row r="385" spans="3:14" s="115" customFormat="1" ht="44.25" customHeight="1" x14ac:dyDescent="0.2">
      <c r="C385" s="76" t="s">
        <v>2207</v>
      </c>
      <c r="D385" s="11" t="s">
        <v>2129</v>
      </c>
      <c r="E385" s="11" t="s">
        <v>2130</v>
      </c>
      <c r="F385" s="11" t="s">
        <v>766</v>
      </c>
      <c r="G385" s="16">
        <v>34340</v>
      </c>
      <c r="H385" s="205" t="s">
        <v>3331</v>
      </c>
      <c r="I385" s="227" t="s">
        <v>3044</v>
      </c>
      <c r="J385" s="25" t="s">
        <v>2591</v>
      </c>
      <c r="K385" s="16">
        <v>34340</v>
      </c>
      <c r="L385" s="16">
        <f t="shared" si="10"/>
        <v>8585</v>
      </c>
      <c r="M385" s="16">
        <f t="shared" si="9"/>
        <v>42925</v>
      </c>
      <c r="N385" s="160"/>
    </row>
    <row r="386" spans="3:14" s="115" customFormat="1" ht="35.1" customHeight="1" x14ac:dyDescent="0.2">
      <c r="C386" s="76" t="s">
        <v>2209</v>
      </c>
      <c r="D386" s="11" t="s">
        <v>2131</v>
      </c>
      <c r="E386" s="11" t="s">
        <v>2132</v>
      </c>
      <c r="F386" s="11" t="s">
        <v>766</v>
      </c>
      <c r="G386" s="16">
        <v>25000</v>
      </c>
      <c r="H386" s="205" t="s">
        <v>3329</v>
      </c>
      <c r="I386" s="227" t="s">
        <v>3031</v>
      </c>
      <c r="J386" s="25">
        <v>43453</v>
      </c>
      <c r="K386" s="16">
        <v>25000</v>
      </c>
      <c r="L386" s="16">
        <f t="shared" si="10"/>
        <v>6250</v>
      </c>
      <c r="M386" s="16">
        <f t="shared" si="9"/>
        <v>31250</v>
      </c>
      <c r="N386" s="160"/>
    </row>
    <row r="387" spans="3:14" s="115" customFormat="1" ht="35.1" customHeight="1" x14ac:dyDescent="0.2">
      <c r="C387" s="76" t="s">
        <v>2212</v>
      </c>
      <c r="D387" s="11" t="s">
        <v>2133</v>
      </c>
      <c r="E387" s="11" t="s">
        <v>2134</v>
      </c>
      <c r="F387" s="11" t="s">
        <v>766</v>
      </c>
      <c r="G387" s="16">
        <v>58000</v>
      </c>
      <c r="H387" s="205" t="s">
        <v>3330</v>
      </c>
      <c r="I387" s="227" t="s">
        <v>3031</v>
      </c>
      <c r="J387" s="25">
        <v>43453</v>
      </c>
      <c r="K387" s="16">
        <v>58000</v>
      </c>
      <c r="L387" s="16">
        <f t="shared" si="10"/>
        <v>14500</v>
      </c>
      <c r="M387" s="16">
        <f t="shared" si="9"/>
        <v>72500</v>
      </c>
      <c r="N387" s="160"/>
    </row>
    <row r="388" spans="3:14" s="115" customFormat="1" ht="35.1" customHeight="1" x14ac:dyDescent="0.2">
      <c r="C388" s="76" t="s">
        <v>2215</v>
      </c>
      <c r="D388" s="11" t="s">
        <v>2135</v>
      </c>
      <c r="E388" s="11" t="s">
        <v>2136</v>
      </c>
      <c r="F388" s="11" t="s">
        <v>766</v>
      </c>
      <c r="G388" s="16">
        <v>38000</v>
      </c>
      <c r="H388" s="205" t="s">
        <v>3330</v>
      </c>
      <c r="I388" s="227" t="s">
        <v>3045</v>
      </c>
      <c r="J388" s="25">
        <v>43453</v>
      </c>
      <c r="K388" s="16">
        <v>38000</v>
      </c>
      <c r="L388" s="16">
        <f t="shared" si="10"/>
        <v>9500</v>
      </c>
      <c r="M388" s="16">
        <f t="shared" si="9"/>
        <v>47500</v>
      </c>
      <c r="N388" s="160"/>
    </row>
    <row r="389" spans="3:14" s="115" customFormat="1" ht="35.1" customHeight="1" x14ac:dyDescent="0.2">
      <c r="C389" s="76" t="s">
        <v>2218</v>
      </c>
      <c r="D389" s="11" t="s">
        <v>2138</v>
      </c>
      <c r="E389" s="11" t="s">
        <v>2139</v>
      </c>
      <c r="F389" s="11" t="s">
        <v>766</v>
      </c>
      <c r="G389" s="16">
        <v>26000</v>
      </c>
      <c r="H389" s="205" t="s">
        <v>3329</v>
      </c>
      <c r="I389" s="227" t="s">
        <v>3045</v>
      </c>
      <c r="J389" s="11" t="s">
        <v>2140</v>
      </c>
      <c r="K389" s="16">
        <v>26000</v>
      </c>
      <c r="L389" s="16">
        <f t="shared" si="10"/>
        <v>6500</v>
      </c>
      <c r="M389" s="16">
        <f t="shared" si="9"/>
        <v>32500</v>
      </c>
      <c r="N389" s="160"/>
    </row>
    <row r="390" spans="3:14" s="115" customFormat="1" ht="35.1" customHeight="1" x14ac:dyDescent="0.2">
      <c r="C390" s="76" t="s">
        <v>2229</v>
      </c>
      <c r="D390" s="11" t="s">
        <v>2141</v>
      </c>
      <c r="E390" s="11" t="s">
        <v>2142</v>
      </c>
      <c r="F390" s="11" t="s">
        <v>766</v>
      </c>
      <c r="G390" s="16">
        <v>45000</v>
      </c>
      <c r="H390" s="205" t="s">
        <v>3328</v>
      </c>
      <c r="I390" s="227" t="s">
        <v>3045</v>
      </c>
      <c r="J390" s="11" t="s">
        <v>3482</v>
      </c>
      <c r="K390" s="16">
        <v>45000</v>
      </c>
      <c r="L390" s="16">
        <f t="shared" si="10"/>
        <v>11250</v>
      </c>
      <c r="M390" s="16">
        <f t="shared" si="9"/>
        <v>56250</v>
      </c>
      <c r="N390" s="160"/>
    </row>
    <row r="391" spans="3:14" s="115" customFormat="1" ht="35.1" customHeight="1" x14ac:dyDescent="0.2">
      <c r="C391" s="76" t="s">
        <v>2230</v>
      </c>
      <c r="D391" s="11" t="s">
        <v>2143</v>
      </c>
      <c r="E391" s="11" t="s">
        <v>2144</v>
      </c>
      <c r="F391" s="11" t="s">
        <v>766</v>
      </c>
      <c r="G391" s="16">
        <v>67000</v>
      </c>
      <c r="H391" s="205" t="s">
        <v>3327</v>
      </c>
      <c r="I391" s="227" t="s">
        <v>3045</v>
      </c>
      <c r="J391" s="11" t="s">
        <v>2140</v>
      </c>
      <c r="K391" s="16">
        <v>67000</v>
      </c>
      <c r="L391" s="16">
        <f t="shared" si="10"/>
        <v>16750</v>
      </c>
      <c r="M391" s="16">
        <f t="shared" si="9"/>
        <v>83750</v>
      </c>
      <c r="N391" s="160"/>
    </row>
    <row r="392" spans="3:14" s="115" customFormat="1" ht="35.1" customHeight="1" x14ac:dyDescent="0.2">
      <c r="C392" s="76" t="s">
        <v>2231</v>
      </c>
      <c r="D392" s="11" t="s">
        <v>2145</v>
      </c>
      <c r="E392" s="11" t="s">
        <v>2146</v>
      </c>
      <c r="F392" s="11" t="s">
        <v>766</v>
      </c>
      <c r="G392" s="16">
        <v>65000</v>
      </c>
      <c r="H392" s="205" t="s">
        <v>3327</v>
      </c>
      <c r="I392" s="227" t="s">
        <v>3031</v>
      </c>
      <c r="J392" s="11" t="s">
        <v>2140</v>
      </c>
      <c r="K392" s="16">
        <v>65000</v>
      </c>
      <c r="L392" s="16">
        <f t="shared" si="10"/>
        <v>16250</v>
      </c>
      <c r="M392" s="16">
        <f t="shared" si="9"/>
        <v>81250</v>
      </c>
      <c r="N392" s="160"/>
    </row>
    <row r="393" spans="3:14" s="115" customFormat="1" ht="35.1" customHeight="1" x14ac:dyDescent="0.2">
      <c r="C393" s="76" t="s">
        <v>2232</v>
      </c>
      <c r="D393" s="11" t="s">
        <v>2147</v>
      </c>
      <c r="E393" s="11" t="s">
        <v>2148</v>
      </c>
      <c r="F393" s="11" t="s">
        <v>766</v>
      </c>
      <c r="G393" s="16">
        <v>30000</v>
      </c>
      <c r="H393" s="205" t="s">
        <v>3326</v>
      </c>
      <c r="I393" s="227" t="s">
        <v>3031</v>
      </c>
      <c r="J393" s="11" t="s">
        <v>2140</v>
      </c>
      <c r="K393" s="16">
        <v>30000</v>
      </c>
      <c r="L393" s="16">
        <f t="shared" si="10"/>
        <v>7500</v>
      </c>
      <c r="M393" s="16">
        <f t="shared" si="9"/>
        <v>37500</v>
      </c>
      <c r="N393" s="160"/>
    </row>
    <row r="394" spans="3:14" s="115" customFormat="1" ht="35.1" customHeight="1" x14ac:dyDescent="0.2">
      <c r="C394" s="76" t="s">
        <v>2233</v>
      </c>
      <c r="D394" s="11" t="s">
        <v>2149</v>
      </c>
      <c r="E394" s="11" t="s">
        <v>2150</v>
      </c>
      <c r="F394" s="11" t="s">
        <v>766</v>
      </c>
      <c r="G394" s="16">
        <v>25000</v>
      </c>
      <c r="H394" s="205" t="s">
        <v>3325</v>
      </c>
      <c r="I394" s="227" t="s">
        <v>3031</v>
      </c>
      <c r="J394" s="11" t="s">
        <v>2140</v>
      </c>
      <c r="K394" s="16">
        <v>25000</v>
      </c>
      <c r="L394" s="16">
        <f t="shared" si="10"/>
        <v>6250</v>
      </c>
      <c r="M394" s="16">
        <f t="shared" si="9"/>
        <v>31250</v>
      </c>
      <c r="N394" s="160"/>
    </row>
    <row r="395" spans="3:14" s="115" customFormat="1" ht="46.5" customHeight="1" x14ac:dyDescent="0.2">
      <c r="C395" s="76" t="s">
        <v>2234</v>
      </c>
      <c r="D395" s="11" t="s">
        <v>2151</v>
      </c>
      <c r="E395" s="11" t="s">
        <v>2152</v>
      </c>
      <c r="F395" s="11" t="s">
        <v>766</v>
      </c>
      <c r="G395" s="16">
        <v>66084</v>
      </c>
      <c r="H395" s="205" t="s">
        <v>3323</v>
      </c>
      <c r="I395" s="227" t="s">
        <v>3005</v>
      </c>
      <c r="J395" s="25">
        <v>43415</v>
      </c>
      <c r="K395" s="16">
        <v>66084</v>
      </c>
      <c r="L395" s="16">
        <f t="shared" si="10"/>
        <v>16521</v>
      </c>
      <c r="M395" s="16">
        <f t="shared" si="9"/>
        <v>82605</v>
      </c>
      <c r="N395" s="160"/>
    </row>
    <row r="396" spans="3:14" s="115" customFormat="1" ht="35.1" customHeight="1" x14ac:dyDescent="0.2">
      <c r="C396" s="76" t="s">
        <v>2235</v>
      </c>
      <c r="D396" s="11" t="s">
        <v>2153</v>
      </c>
      <c r="E396" s="11" t="s">
        <v>2154</v>
      </c>
      <c r="F396" s="11" t="s">
        <v>766</v>
      </c>
      <c r="G396" s="16">
        <v>68248.5</v>
      </c>
      <c r="H396" s="205" t="s">
        <v>3318</v>
      </c>
      <c r="I396" s="227" t="s">
        <v>3007</v>
      </c>
      <c r="J396" s="25">
        <v>43430</v>
      </c>
      <c r="K396" s="16">
        <v>68248.5</v>
      </c>
      <c r="L396" s="16">
        <f t="shared" si="10"/>
        <v>17062.125</v>
      </c>
      <c r="M396" s="16">
        <f t="shared" si="9"/>
        <v>85310.625</v>
      </c>
      <c r="N396" s="160"/>
    </row>
    <row r="397" spans="3:14" s="115" customFormat="1" ht="35.1" customHeight="1" x14ac:dyDescent="0.2">
      <c r="C397" s="76" t="s">
        <v>2236</v>
      </c>
      <c r="D397" s="11" t="s">
        <v>2155</v>
      </c>
      <c r="E397" s="11" t="s">
        <v>2156</v>
      </c>
      <c r="F397" s="11" t="s">
        <v>766</v>
      </c>
      <c r="G397" s="16">
        <v>51106.95</v>
      </c>
      <c r="H397" s="205" t="s">
        <v>3324</v>
      </c>
      <c r="I397" s="227" t="s">
        <v>3007</v>
      </c>
      <c r="J397" s="25" t="s">
        <v>2592</v>
      </c>
      <c r="K397" s="16">
        <v>51106.95</v>
      </c>
      <c r="L397" s="16">
        <f t="shared" si="10"/>
        <v>12776.737499999999</v>
      </c>
      <c r="M397" s="16">
        <f t="shared" si="9"/>
        <v>63883.6875</v>
      </c>
      <c r="N397" s="160"/>
    </row>
    <row r="398" spans="3:14" s="115" customFormat="1" ht="35.1" customHeight="1" x14ac:dyDescent="0.2">
      <c r="C398" s="76" t="s">
        <v>2237</v>
      </c>
      <c r="D398" s="11" t="s">
        <v>2157</v>
      </c>
      <c r="E398" s="11" t="s">
        <v>2158</v>
      </c>
      <c r="F398" s="11" t="s">
        <v>766</v>
      </c>
      <c r="G398" s="16">
        <v>68137.5</v>
      </c>
      <c r="H398" s="205" t="s">
        <v>3324</v>
      </c>
      <c r="I398" s="227" t="s">
        <v>3007</v>
      </c>
      <c r="J398" s="25">
        <v>43423</v>
      </c>
      <c r="K398" s="16">
        <v>68137.5</v>
      </c>
      <c r="L398" s="16">
        <f t="shared" si="10"/>
        <v>17034.375</v>
      </c>
      <c r="M398" s="16">
        <f t="shared" si="9"/>
        <v>85171.875</v>
      </c>
      <c r="N398" s="160"/>
    </row>
    <row r="399" spans="3:14" s="115" customFormat="1" ht="44.25" customHeight="1" x14ac:dyDescent="0.2">
      <c r="C399" s="76" t="s">
        <v>2238</v>
      </c>
      <c r="D399" s="11" t="s">
        <v>2159</v>
      </c>
      <c r="E399" s="11" t="s">
        <v>2160</v>
      </c>
      <c r="F399" s="11" t="s">
        <v>766</v>
      </c>
      <c r="G399" s="16">
        <v>26725</v>
      </c>
      <c r="H399" s="205" t="s">
        <v>3318</v>
      </c>
      <c r="I399" s="227" t="s">
        <v>3032</v>
      </c>
      <c r="J399" s="25">
        <v>43426</v>
      </c>
      <c r="K399" s="16">
        <v>26725</v>
      </c>
      <c r="L399" s="16">
        <f t="shared" si="10"/>
        <v>6681.25</v>
      </c>
      <c r="M399" s="16">
        <f t="shared" si="9"/>
        <v>33406.25</v>
      </c>
      <c r="N399" s="160"/>
    </row>
    <row r="400" spans="3:14" s="115" customFormat="1" ht="44.25" customHeight="1" x14ac:dyDescent="0.2">
      <c r="C400" s="76" t="s">
        <v>2239</v>
      </c>
      <c r="D400" s="11" t="s">
        <v>2161</v>
      </c>
      <c r="E400" s="11" t="s">
        <v>2162</v>
      </c>
      <c r="F400" s="11" t="s">
        <v>766</v>
      </c>
      <c r="G400" s="16">
        <v>26450</v>
      </c>
      <c r="H400" s="205" t="s">
        <v>3323</v>
      </c>
      <c r="I400" s="227" t="s">
        <v>3032</v>
      </c>
      <c r="J400" s="25">
        <v>43426</v>
      </c>
      <c r="K400" s="16">
        <v>26450</v>
      </c>
      <c r="L400" s="16">
        <f t="shared" si="10"/>
        <v>6612.5</v>
      </c>
      <c r="M400" s="16">
        <f t="shared" si="9"/>
        <v>33062.5</v>
      </c>
      <c r="N400" s="160"/>
    </row>
    <row r="401" spans="3:14" s="115" customFormat="1" ht="35.1" customHeight="1" x14ac:dyDescent="0.2">
      <c r="C401" s="76" t="s">
        <v>2240</v>
      </c>
      <c r="D401" s="11" t="s">
        <v>2163</v>
      </c>
      <c r="E401" s="11" t="s">
        <v>2164</v>
      </c>
      <c r="F401" s="11" t="s">
        <v>766</v>
      </c>
      <c r="G401" s="16">
        <v>51000</v>
      </c>
      <c r="H401" s="205" t="s">
        <v>3322</v>
      </c>
      <c r="I401" s="227" t="s">
        <v>3031</v>
      </c>
      <c r="J401" s="25" t="s">
        <v>2517</v>
      </c>
      <c r="K401" s="16">
        <v>51000</v>
      </c>
      <c r="L401" s="16">
        <f t="shared" si="10"/>
        <v>12750</v>
      </c>
      <c r="M401" s="16">
        <f t="shared" si="9"/>
        <v>63750</v>
      </c>
      <c r="N401" s="160"/>
    </row>
    <row r="402" spans="3:14" s="115" customFormat="1" ht="35.1" customHeight="1" x14ac:dyDescent="0.2">
      <c r="C402" s="76" t="s">
        <v>2241</v>
      </c>
      <c r="D402" s="11" t="s">
        <v>2165</v>
      </c>
      <c r="E402" s="11" t="s">
        <v>2166</v>
      </c>
      <c r="F402" s="11" t="s">
        <v>766</v>
      </c>
      <c r="G402" s="16">
        <v>25000</v>
      </c>
      <c r="H402" s="205" t="s">
        <v>3322</v>
      </c>
      <c r="I402" s="227" t="s">
        <v>3045</v>
      </c>
      <c r="J402" s="11" t="s">
        <v>2140</v>
      </c>
      <c r="K402" s="16">
        <v>25000</v>
      </c>
      <c r="L402" s="16">
        <f t="shared" si="10"/>
        <v>6250</v>
      </c>
      <c r="M402" s="16">
        <f t="shared" si="9"/>
        <v>31250</v>
      </c>
      <c r="N402" s="160"/>
    </row>
    <row r="403" spans="3:14" s="115" customFormat="1" ht="35.1" customHeight="1" x14ac:dyDescent="0.2">
      <c r="C403" s="76" t="s">
        <v>2242</v>
      </c>
      <c r="D403" s="11" t="s">
        <v>2167</v>
      </c>
      <c r="E403" s="11" t="s">
        <v>2168</v>
      </c>
      <c r="F403" s="11" t="s">
        <v>766</v>
      </c>
      <c r="G403" s="16">
        <v>44000</v>
      </c>
      <c r="H403" s="205" t="s">
        <v>3322</v>
      </c>
      <c r="I403" s="227" t="s">
        <v>3045</v>
      </c>
      <c r="J403" s="11" t="s">
        <v>2140</v>
      </c>
      <c r="K403" s="16">
        <v>44000</v>
      </c>
      <c r="L403" s="16">
        <f t="shared" si="10"/>
        <v>11000</v>
      </c>
      <c r="M403" s="16">
        <f t="shared" si="9"/>
        <v>55000</v>
      </c>
      <c r="N403" s="160"/>
    </row>
    <row r="404" spans="3:14" s="115" customFormat="1" ht="35.1" customHeight="1" x14ac:dyDescent="0.2">
      <c r="C404" s="76" t="s">
        <v>2243</v>
      </c>
      <c r="D404" s="11" t="s">
        <v>2170</v>
      </c>
      <c r="E404" s="11" t="s">
        <v>2171</v>
      </c>
      <c r="F404" s="11" t="s">
        <v>766</v>
      </c>
      <c r="G404" s="16">
        <v>56000</v>
      </c>
      <c r="H404" s="205" t="s">
        <v>3322</v>
      </c>
      <c r="I404" s="227" t="s">
        <v>3031</v>
      </c>
      <c r="J404" s="11" t="s">
        <v>2517</v>
      </c>
      <c r="K404" s="16">
        <v>56000</v>
      </c>
      <c r="L404" s="16">
        <f t="shared" si="10"/>
        <v>14000</v>
      </c>
      <c r="M404" s="16">
        <f t="shared" si="9"/>
        <v>70000</v>
      </c>
      <c r="N404" s="160"/>
    </row>
    <row r="405" spans="3:14" s="115" customFormat="1" ht="35.1" customHeight="1" x14ac:dyDescent="0.2">
      <c r="C405" s="76" t="s">
        <v>2244</v>
      </c>
      <c r="D405" s="11" t="s">
        <v>2173</v>
      </c>
      <c r="E405" s="11" t="s">
        <v>2174</v>
      </c>
      <c r="F405" s="11" t="s">
        <v>766</v>
      </c>
      <c r="G405" s="16">
        <v>31500</v>
      </c>
      <c r="H405" s="205" t="s">
        <v>3321</v>
      </c>
      <c r="I405" s="227" t="s">
        <v>3031</v>
      </c>
      <c r="J405" s="11" t="s">
        <v>2140</v>
      </c>
      <c r="K405" s="16">
        <v>31500</v>
      </c>
      <c r="L405" s="16">
        <f t="shared" si="10"/>
        <v>7875</v>
      </c>
      <c r="M405" s="16">
        <f t="shared" si="9"/>
        <v>39375</v>
      </c>
      <c r="N405" s="160"/>
    </row>
    <row r="406" spans="3:14" s="115" customFormat="1" ht="35.1" customHeight="1" x14ac:dyDescent="0.2">
      <c r="C406" s="76" t="s">
        <v>2245</v>
      </c>
      <c r="D406" s="11" t="s">
        <v>2176</v>
      </c>
      <c r="E406" s="11" t="s">
        <v>2177</v>
      </c>
      <c r="F406" s="11" t="s">
        <v>766</v>
      </c>
      <c r="G406" s="16">
        <v>43000</v>
      </c>
      <c r="H406" s="205" t="s">
        <v>3320</v>
      </c>
      <c r="I406" s="227" t="s">
        <v>3031</v>
      </c>
      <c r="J406" s="11" t="s">
        <v>2140</v>
      </c>
      <c r="K406" s="16">
        <v>43000</v>
      </c>
      <c r="L406" s="16">
        <f t="shared" si="10"/>
        <v>10750</v>
      </c>
      <c r="M406" s="16">
        <f t="shared" si="9"/>
        <v>53750</v>
      </c>
      <c r="N406" s="160"/>
    </row>
    <row r="407" spans="3:14" s="115" customFormat="1" ht="35.1" customHeight="1" x14ac:dyDescent="0.2">
      <c r="C407" s="76" t="s">
        <v>2246</v>
      </c>
      <c r="D407" s="11" t="s">
        <v>2179</v>
      </c>
      <c r="E407" s="11" t="s">
        <v>2180</v>
      </c>
      <c r="F407" s="11" t="s">
        <v>766</v>
      </c>
      <c r="G407" s="16">
        <v>55000</v>
      </c>
      <c r="H407" s="205" t="s">
        <v>3320</v>
      </c>
      <c r="I407" s="227" t="s">
        <v>2137</v>
      </c>
      <c r="J407" s="11" t="s">
        <v>2140</v>
      </c>
      <c r="K407" s="16">
        <v>55000</v>
      </c>
      <c r="L407" s="16">
        <f t="shared" si="10"/>
        <v>13750</v>
      </c>
      <c r="M407" s="16">
        <f t="shared" si="9"/>
        <v>68750</v>
      </c>
      <c r="N407" s="160"/>
    </row>
    <row r="408" spans="3:14" s="115" customFormat="1" ht="35.1" customHeight="1" x14ac:dyDescent="0.2">
      <c r="C408" s="76" t="s">
        <v>2247</v>
      </c>
      <c r="D408" s="11" t="s">
        <v>2182</v>
      </c>
      <c r="E408" s="11" t="s">
        <v>2183</v>
      </c>
      <c r="F408" s="11" t="s">
        <v>766</v>
      </c>
      <c r="G408" s="16">
        <v>24000</v>
      </c>
      <c r="H408" s="205" t="s">
        <v>3319</v>
      </c>
      <c r="I408" s="227" t="s">
        <v>2137</v>
      </c>
      <c r="J408" s="11" t="s">
        <v>2140</v>
      </c>
      <c r="K408" s="16">
        <v>24000</v>
      </c>
      <c r="L408" s="16">
        <f t="shared" si="10"/>
        <v>6000</v>
      </c>
      <c r="M408" s="16">
        <f t="shared" si="9"/>
        <v>30000</v>
      </c>
      <c r="N408" s="160"/>
    </row>
    <row r="409" spans="3:14" s="115" customFormat="1" ht="35.1" customHeight="1" x14ac:dyDescent="0.2">
      <c r="C409" s="76" t="s">
        <v>2248</v>
      </c>
      <c r="D409" s="11" t="s">
        <v>2185</v>
      </c>
      <c r="E409" s="11" t="s">
        <v>2186</v>
      </c>
      <c r="F409" s="11" t="s">
        <v>766</v>
      </c>
      <c r="G409" s="16">
        <v>40000</v>
      </c>
      <c r="H409" s="205" t="s">
        <v>3319</v>
      </c>
      <c r="I409" s="227" t="s">
        <v>3031</v>
      </c>
      <c r="J409" s="11" t="s">
        <v>2140</v>
      </c>
      <c r="K409" s="16">
        <v>40000</v>
      </c>
      <c r="L409" s="16">
        <f t="shared" si="10"/>
        <v>10000</v>
      </c>
      <c r="M409" s="16">
        <f t="shared" si="9"/>
        <v>50000</v>
      </c>
      <c r="N409" s="160"/>
    </row>
    <row r="410" spans="3:14" s="115" customFormat="1" ht="45" customHeight="1" x14ac:dyDescent="0.2">
      <c r="C410" s="76" t="s">
        <v>2249</v>
      </c>
      <c r="D410" s="11" t="s">
        <v>2188</v>
      </c>
      <c r="E410" s="11" t="s">
        <v>2189</v>
      </c>
      <c r="F410" s="11" t="s">
        <v>766</v>
      </c>
      <c r="G410" s="16">
        <v>67470</v>
      </c>
      <c r="H410" s="205" t="s">
        <v>3318</v>
      </c>
      <c r="I410" s="227" t="s">
        <v>3005</v>
      </c>
      <c r="J410" s="11" t="s">
        <v>2593</v>
      </c>
      <c r="K410" s="16">
        <v>67470</v>
      </c>
      <c r="L410" s="16">
        <f t="shared" si="10"/>
        <v>16867.5</v>
      </c>
      <c r="M410" s="16">
        <f t="shared" si="9"/>
        <v>84337.5</v>
      </c>
      <c r="N410" s="160"/>
    </row>
    <row r="411" spans="3:14" s="115" customFormat="1" ht="35.1" customHeight="1" x14ac:dyDescent="0.2">
      <c r="C411" s="76" t="s">
        <v>2250</v>
      </c>
      <c r="D411" s="11" t="s">
        <v>2191</v>
      </c>
      <c r="E411" s="11" t="s">
        <v>2192</v>
      </c>
      <c r="F411" s="11" t="s">
        <v>766</v>
      </c>
      <c r="G411" s="16">
        <v>63084</v>
      </c>
      <c r="H411" s="205" t="s">
        <v>3317</v>
      </c>
      <c r="I411" s="227" t="s">
        <v>3030</v>
      </c>
      <c r="J411" s="11" t="s">
        <v>2594</v>
      </c>
      <c r="K411" s="16">
        <v>63084</v>
      </c>
      <c r="L411" s="16">
        <f t="shared" si="10"/>
        <v>15771</v>
      </c>
      <c r="M411" s="16">
        <f t="shared" si="9"/>
        <v>78855</v>
      </c>
      <c r="N411" s="160"/>
    </row>
    <row r="412" spans="3:14" s="115" customFormat="1" ht="35.1" customHeight="1" x14ac:dyDescent="0.2">
      <c r="C412" s="76" t="s">
        <v>2251</v>
      </c>
      <c r="D412" s="11" t="s">
        <v>2194</v>
      </c>
      <c r="E412" s="11" t="s">
        <v>2195</v>
      </c>
      <c r="F412" s="11" t="s">
        <v>766</v>
      </c>
      <c r="G412" s="16">
        <v>34929</v>
      </c>
      <c r="H412" s="205" t="s">
        <v>3315</v>
      </c>
      <c r="I412" s="227" t="s">
        <v>3027</v>
      </c>
      <c r="J412" s="25" t="s">
        <v>2595</v>
      </c>
      <c r="K412" s="16">
        <v>34929</v>
      </c>
      <c r="L412" s="16">
        <f t="shared" si="10"/>
        <v>8732.25</v>
      </c>
      <c r="M412" s="16">
        <f t="shared" si="9"/>
        <v>43661.25</v>
      </c>
      <c r="N412" s="160"/>
    </row>
    <row r="413" spans="3:14" s="115" customFormat="1" ht="35.1" customHeight="1" x14ac:dyDescent="0.2">
      <c r="C413" s="76" t="s">
        <v>2252</v>
      </c>
      <c r="D413" s="11" t="s">
        <v>2833</v>
      </c>
      <c r="E413" s="11" t="s">
        <v>2197</v>
      </c>
      <c r="F413" s="11" t="s">
        <v>766</v>
      </c>
      <c r="G413" s="16">
        <v>58940</v>
      </c>
      <c r="H413" s="205" t="s">
        <v>3316</v>
      </c>
      <c r="I413" s="227" t="s">
        <v>3028</v>
      </c>
      <c r="J413" s="11" t="s">
        <v>1977</v>
      </c>
      <c r="K413" s="16">
        <v>58940</v>
      </c>
      <c r="L413" s="16">
        <f t="shared" si="10"/>
        <v>14735</v>
      </c>
      <c r="M413" s="16">
        <f>K413+L413</f>
        <v>73675</v>
      </c>
      <c r="N413" s="160"/>
    </row>
    <row r="414" spans="3:14" s="115" customFormat="1" ht="35.1" customHeight="1" x14ac:dyDescent="0.2">
      <c r="C414" s="76" t="s">
        <v>2253</v>
      </c>
      <c r="D414" s="11" t="s">
        <v>2199</v>
      </c>
      <c r="E414" s="11" t="s">
        <v>2200</v>
      </c>
      <c r="F414" s="11" t="s">
        <v>766</v>
      </c>
      <c r="G414" s="16">
        <v>63916</v>
      </c>
      <c r="H414" s="205" t="s">
        <v>3315</v>
      </c>
      <c r="I414" s="227" t="s">
        <v>3007</v>
      </c>
      <c r="J414" s="11" t="s">
        <v>1987</v>
      </c>
      <c r="K414" s="16">
        <v>63918.9</v>
      </c>
      <c r="L414" s="16">
        <f t="shared" si="10"/>
        <v>15979.725</v>
      </c>
      <c r="M414" s="16">
        <f>K414+L414</f>
        <v>79898.625</v>
      </c>
      <c r="N414" s="160"/>
    </row>
    <row r="415" spans="3:14" s="115" customFormat="1" ht="35.1" customHeight="1" x14ac:dyDescent="0.2">
      <c r="C415" s="76" t="s">
        <v>2254</v>
      </c>
      <c r="D415" s="11" t="s">
        <v>2202</v>
      </c>
      <c r="E415" s="11" t="s">
        <v>2203</v>
      </c>
      <c r="F415" s="11" t="s">
        <v>766</v>
      </c>
      <c r="G415" s="16">
        <v>33000</v>
      </c>
      <c r="H415" s="205" t="s">
        <v>3314</v>
      </c>
      <c r="I415" s="227" t="s">
        <v>3040</v>
      </c>
      <c r="J415" s="11" t="s">
        <v>2596</v>
      </c>
      <c r="K415" s="16">
        <v>33000</v>
      </c>
      <c r="L415" s="16">
        <f t="shared" ref="L415:L421" si="11">K415*25/100</f>
        <v>8250</v>
      </c>
      <c r="M415" s="16">
        <f t="shared" si="9"/>
        <v>41250</v>
      </c>
      <c r="N415" s="160"/>
    </row>
    <row r="416" spans="3:14" s="115" customFormat="1" ht="35.1" customHeight="1" x14ac:dyDescent="0.2">
      <c r="C416" s="76" t="s">
        <v>2255</v>
      </c>
      <c r="D416" s="11" t="s">
        <v>2205</v>
      </c>
      <c r="E416" s="11" t="s">
        <v>2206</v>
      </c>
      <c r="F416" s="11" t="s">
        <v>766</v>
      </c>
      <c r="G416" s="16">
        <v>62650</v>
      </c>
      <c r="H416" s="205" t="s">
        <v>3313</v>
      </c>
      <c r="I416" s="227" t="s">
        <v>3041</v>
      </c>
      <c r="J416" s="11" t="s">
        <v>2834</v>
      </c>
      <c r="K416" s="16">
        <v>62650</v>
      </c>
      <c r="L416" s="16">
        <f t="shared" si="11"/>
        <v>15662.5</v>
      </c>
      <c r="M416" s="16">
        <f t="shared" si="9"/>
        <v>78312.5</v>
      </c>
      <c r="N416" s="160"/>
    </row>
    <row r="417" spans="3:14" s="115" customFormat="1" ht="35.1" customHeight="1" x14ac:dyDescent="0.2">
      <c r="C417" s="76" t="s">
        <v>2256</v>
      </c>
      <c r="D417" s="11" t="s">
        <v>2837</v>
      </c>
      <c r="E417" s="11" t="s">
        <v>2208</v>
      </c>
      <c r="F417" s="11" t="s">
        <v>766</v>
      </c>
      <c r="G417" s="16">
        <v>64252.9</v>
      </c>
      <c r="H417" s="205" t="s">
        <v>3312</v>
      </c>
      <c r="I417" s="227" t="s">
        <v>3005</v>
      </c>
      <c r="J417" s="11" t="s">
        <v>1374</v>
      </c>
      <c r="K417" s="16">
        <v>64252.9</v>
      </c>
      <c r="L417" s="16">
        <f t="shared" si="11"/>
        <v>16063.225</v>
      </c>
      <c r="M417" s="16">
        <f t="shared" si="9"/>
        <v>80316.125</v>
      </c>
      <c r="N417" s="160"/>
    </row>
    <row r="418" spans="3:14" s="115" customFormat="1" ht="35.1" customHeight="1" x14ac:dyDescent="0.2">
      <c r="C418" s="76" t="s">
        <v>2257</v>
      </c>
      <c r="D418" s="11" t="s">
        <v>2210</v>
      </c>
      <c r="E418" s="11" t="s">
        <v>2211</v>
      </c>
      <c r="F418" s="11" t="s">
        <v>766</v>
      </c>
      <c r="G418" s="16">
        <v>51534</v>
      </c>
      <c r="H418" s="205" t="s">
        <v>3311</v>
      </c>
      <c r="I418" s="227" t="s">
        <v>3030</v>
      </c>
      <c r="J418" s="11" t="s">
        <v>2835</v>
      </c>
      <c r="K418" s="16">
        <v>51534</v>
      </c>
      <c r="L418" s="16">
        <f t="shared" si="11"/>
        <v>12883.5</v>
      </c>
      <c r="M418" s="16">
        <f>K418+L418</f>
        <v>64417.5</v>
      </c>
      <c r="N418" s="160"/>
    </row>
    <row r="419" spans="3:14" s="115" customFormat="1" ht="35.1" customHeight="1" x14ac:dyDescent="0.2">
      <c r="C419" s="76" t="s">
        <v>2258</v>
      </c>
      <c r="D419" s="11" t="s">
        <v>2213</v>
      </c>
      <c r="E419" s="11" t="s">
        <v>2214</v>
      </c>
      <c r="F419" s="11" t="s">
        <v>766</v>
      </c>
      <c r="G419" s="16">
        <v>68400</v>
      </c>
      <c r="H419" s="205" t="s">
        <v>3311</v>
      </c>
      <c r="I419" s="227" t="s">
        <v>3032</v>
      </c>
      <c r="J419" s="11" t="s">
        <v>2836</v>
      </c>
      <c r="K419" s="16">
        <v>68400</v>
      </c>
      <c r="L419" s="16">
        <f t="shared" si="11"/>
        <v>17100</v>
      </c>
      <c r="M419" s="16">
        <f>K419+L419</f>
        <v>85500</v>
      </c>
      <c r="N419" s="160"/>
    </row>
    <row r="420" spans="3:14" s="115" customFormat="1" ht="35.1" customHeight="1" x14ac:dyDescent="0.2">
      <c r="C420" s="76" t="s">
        <v>2259</v>
      </c>
      <c r="D420" s="11" t="s">
        <v>2216</v>
      </c>
      <c r="E420" s="11" t="s">
        <v>2217</v>
      </c>
      <c r="F420" s="11" t="s">
        <v>766</v>
      </c>
      <c r="G420" s="16">
        <v>68331</v>
      </c>
      <c r="H420" s="205" t="s">
        <v>3310</v>
      </c>
      <c r="I420" s="227" t="s">
        <v>3032</v>
      </c>
      <c r="J420" s="11" t="s">
        <v>2836</v>
      </c>
      <c r="K420" s="16">
        <v>68331</v>
      </c>
      <c r="L420" s="16">
        <f t="shared" si="11"/>
        <v>17082.75</v>
      </c>
      <c r="M420" s="16">
        <f>K420+L420</f>
        <v>85413.75</v>
      </c>
      <c r="N420" s="160"/>
    </row>
    <row r="421" spans="3:14" s="115" customFormat="1" ht="35.1" customHeight="1" x14ac:dyDescent="0.2">
      <c r="C421" s="76" t="s">
        <v>2260</v>
      </c>
      <c r="D421" s="11" t="s">
        <v>2219</v>
      </c>
      <c r="E421" s="11" t="s">
        <v>2220</v>
      </c>
      <c r="F421" s="11" t="s">
        <v>766</v>
      </c>
      <c r="G421" s="16">
        <v>27900</v>
      </c>
      <c r="H421" s="205" t="s">
        <v>3309</v>
      </c>
      <c r="I421" s="227" t="s">
        <v>3031</v>
      </c>
      <c r="J421" s="11" t="s">
        <v>2517</v>
      </c>
      <c r="K421" s="16">
        <v>27900</v>
      </c>
      <c r="L421" s="16">
        <f t="shared" si="11"/>
        <v>6975</v>
      </c>
      <c r="M421" s="16">
        <f>K421+L421</f>
        <v>34875</v>
      </c>
      <c r="N421" s="160"/>
    </row>
    <row r="422" spans="3:14" s="115" customFormat="1" ht="77.25" customHeight="1" x14ac:dyDescent="0.2">
      <c r="C422" s="76" t="s">
        <v>3616</v>
      </c>
      <c r="D422" s="11" t="s">
        <v>1145</v>
      </c>
      <c r="E422" s="11" t="s">
        <v>929</v>
      </c>
      <c r="F422" s="11" t="s">
        <v>766</v>
      </c>
      <c r="G422" s="16">
        <v>199044.3</v>
      </c>
      <c r="H422" s="11" t="s">
        <v>1146</v>
      </c>
      <c r="I422" s="11" t="s">
        <v>87</v>
      </c>
      <c r="J422" s="11" t="s">
        <v>1147</v>
      </c>
      <c r="K422" s="16">
        <v>182948.44</v>
      </c>
      <c r="L422" s="16"/>
      <c r="M422" s="16"/>
      <c r="N422" s="160"/>
    </row>
    <row r="423" spans="3:14" s="115" customFormat="1" ht="56.25" customHeight="1" x14ac:dyDescent="0.2">
      <c r="C423" s="76" t="s">
        <v>2261</v>
      </c>
      <c r="D423" s="11" t="s">
        <v>1148</v>
      </c>
      <c r="E423" s="11" t="s">
        <v>934</v>
      </c>
      <c r="F423" s="11" t="s">
        <v>766</v>
      </c>
      <c r="G423" s="16">
        <v>68995</v>
      </c>
      <c r="H423" s="11" t="s">
        <v>1151</v>
      </c>
      <c r="I423" s="11" t="s">
        <v>1149</v>
      </c>
      <c r="J423" s="11" t="s">
        <v>1150</v>
      </c>
      <c r="K423" s="16" t="s">
        <v>719</v>
      </c>
      <c r="L423" s="16"/>
      <c r="M423" s="16"/>
      <c r="N423" s="160"/>
    </row>
    <row r="424" spans="3:14" s="115" customFormat="1" ht="55.5" customHeight="1" x14ac:dyDescent="0.2">
      <c r="C424" s="76" t="s">
        <v>2262</v>
      </c>
      <c r="D424" s="11" t="s">
        <v>1175</v>
      </c>
      <c r="E424" s="11" t="s">
        <v>894</v>
      </c>
      <c r="F424" s="11" t="s">
        <v>286</v>
      </c>
      <c r="G424" s="16">
        <v>5305547.8099999996</v>
      </c>
      <c r="H424" s="11" t="s">
        <v>1176</v>
      </c>
      <c r="I424" s="11" t="s">
        <v>1177</v>
      </c>
      <c r="J424" s="11" t="s">
        <v>1178</v>
      </c>
      <c r="K424" s="16">
        <v>5305547.8099999996</v>
      </c>
      <c r="L424" s="16"/>
      <c r="M424" s="16"/>
      <c r="N424" s="160"/>
    </row>
    <row r="425" spans="3:14" s="119" customFormat="1" ht="57.75" customHeight="1" x14ac:dyDescent="0.2">
      <c r="C425" s="76" t="s">
        <v>2263</v>
      </c>
      <c r="D425" s="11" t="s">
        <v>1367</v>
      </c>
      <c r="E425" s="11" t="s">
        <v>938</v>
      </c>
      <c r="F425" s="11" t="s">
        <v>766</v>
      </c>
      <c r="G425" s="16">
        <v>65000</v>
      </c>
      <c r="H425" s="11" t="s">
        <v>1368</v>
      </c>
      <c r="I425" s="11" t="s">
        <v>1369</v>
      </c>
      <c r="J425" s="11" t="s">
        <v>1370</v>
      </c>
      <c r="K425" s="16">
        <v>47000</v>
      </c>
      <c r="L425" s="16"/>
      <c r="M425" s="16"/>
      <c r="N425" s="160"/>
    </row>
    <row r="426" spans="3:14" s="115" customFormat="1" ht="42.75" customHeight="1" x14ac:dyDescent="0.2">
      <c r="C426" s="76" t="s">
        <v>2264</v>
      </c>
      <c r="D426" s="11" t="s">
        <v>1371</v>
      </c>
      <c r="E426" s="11" t="s">
        <v>894</v>
      </c>
      <c r="F426" s="11" t="s">
        <v>766</v>
      </c>
      <c r="G426" s="16">
        <v>95200</v>
      </c>
      <c r="H426" s="11" t="s">
        <v>1372</v>
      </c>
      <c r="I426" s="11" t="s">
        <v>1373</v>
      </c>
      <c r="J426" s="11" t="s">
        <v>1374</v>
      </c>
      <c r="K426" s="16">
        <v>78400</v>
      </c>
      <c r="L426" s="231"/>
      <c r="M426" s="16">
        <f>+K426*1.25</f>
        <v>98000</v>
      </c>
      <c r="N426" s="36"/>
    </row>
    <row r="427" spans="3:14" s="115" customFormat="1" ht="84.75" customHeight="1" x14ac:dyDescent="0.2">
      <c r="C427" s="76" t="s">
        <v>2265</v>
      </c>
      <c r="D427" s="11" t="s">
        <v>1375</v>
      </c>
      <c r="E427" s="11" t="s">
        <v>894</v>
      </c>
      <c r="F427" s="11" t="s">
        <v>766</v>
      </c>
      <c r="G427" s="16">
        <v>45000</v>
      </c>
      <c r="H427" s="11" t="s">
        <v>1376</v>
      </c>
      <c r="I427" s="11" t="s">
        <v>1377</v>
      </c>
      <c r="J427" s="11" t="s">
        <v>1378</v>
      </c>
      <c r="K427" s="16">
        <v>45000</v>
      </c>
      <c r="L427" s="16"/>
      <c r="M427" s="16"/>
      <c r="N427" s="160"/>
    </row>
    <row r="428" spans="3:14" s="115" customFormat="1" ht="47.25" customHeight="1" x14ac:dyDescent="0.2">
      <c r="C428" s="76" t="s">
        <v>2266</v>
      </c>
      <c r="D428" s="11" t="s">
        <v>1379</v>
      </c>
      <c r="E428" s="11" t="s">
        <v>1380</v>
      </c>
      <c r="F428" s="11" t="s">
        <v>1381</v>
      </c>
      <c r="G428" s="16">
        <v>37965.08</v>
      </c>
      <c r="H428" s="11" t="s">
        <v>1382</v>
      </c>
      <c r="I428" s="11" t="s">
        <v>1383</v>
      </c>
      <c r="J428" s="11" t="s">
        <v>1384</v>
      </c>
      <c r="K428" s="16">
        <v>37976.080000000002</v>
      </c>
      <c r="L428" s="16"/>
      <c r="M428" s="16"/>
      <c r="N428" s="160"/>
    </row>
    <row r="429" spans="3:14" s="115" customFormat="1" ht="87" customHeight="1" x14ac:dyDescent="0.2">
      <c r="C429" s="76" t="s">
        <v>2267</v>
      </c>
      <c r="D429" s="11" t="s">
        <v>1385</v>
      </c>
      <c r="E429" s="11" t="s">
        <v>1386</v>
      </c>
      <c r="F429" s="11" t="s">
        <v>1381</v>
      </c>
      <c r="G429" s="16">
        <v>198000</v>
      </c>
      <c r="H429" s="11" t="s">
        <v>1387</v>
      </c>
      <c r="I429" s="11" t="s">
        <v>1388</v>
      </c>
      <c r="J429" s="11" t="s">
        <v>1389</v>
      </c>
      <c r="K429" s="16" t="s">
        <v>719</v>
      </c>
      <c r="L429" s="16"/>
      <c r="M429" s="16"/>
      <c r="N429" s="160"/>
    </row>
    <row r="430" spans="3:14" s="115" customFormat="1" ht="32.25" customHeight="1" x14ac:dyDescent="0.2">
      <c r="C430" s="76" t="s">
        <v>2268</v>
      </c>
      <c r="D430" s="11" t="s">
        <v>1390</v>
      </c>
      <c r="E430" s="11" t="s">
        <v>1391</v>
      </c>
      <c r="F430" s="11" t="s">
        <v>1381</v>
      </c>
      <c r="G430" s="16">
        <v>94608</v>
      </c>
      <c r="H430" s="11" t="s">
        <v>1392</v>
      </c>
      <c r="I430" s="11" t="s">
        <v>1393</v>
      </c>
      <c r="J430" s="11" t="s">
        <v>1394</v>
      </c>
      <c r="K430" s="16" t="s">
        <v>719</v>
      </c>
      <c r="L430" s="16"/>
      <c r="M430" s="16"/>
      <c r="N430" s="160"/>
    </row>
    <row r="431" spans="3:14" s="115" customFormat="1" ht="47.25" customHeight="1" x14ac:dyDescent="0.2">
      <c r="C431" s="76" t="s">
        <v>2269</v>
      </c>
      <c r="D431" s="11" t="s">
        <v>1395</v>
      </c>
      <c r="E431" s="11" t="s">
        <v>1396</v>
      </c>
      <c r="F431" s="11" t="s">
        <v>1381</v>
      </c>
      <c r="G431" s="16">
        <v>104840</v>
      </c>
      <c r="H431" s="11" t="s">
        <v>1397</v>
      </c>
      <c r="I431" s="11" t="s">
        <v>1398</v>
      </c>
      <c r="J431" s="11" t="s">
        <v>1399</v>
      </c>
      <c r="K431" s="16">
        <v>104840</v>
      </c>
      <c r="L431" s="16"/>
      <c r="M431" s="16"/>
      <c r="N431" s="160"/>
    </row>
    <row r="432" spans="3:14" s="115" customFormat="1" ht="42.75" customHeight="1" x14ac:dyDescent="0.2">
      <c r="C432" s="76" t="s">
        <v>2270</v>
      </c>
      <c r="D432" s="11" t="s">
        <v>1400</v>
      </c>
      <c r="E432" s="11" t="s">
        <v>1401</v>
      </c>
      <c r="F432" s="11" t="s">
        <v>1381</v>
      </c>
      <c r="G432" s="16">
        <v>198183</v>
      </c>
      <c r="H432" s="11" t="s">
        <v>1402</v>
      </c>
      <c r="I432" s="11" t="s">
        <v>1398</v>
      </c>
      <c r="J432" s="11" t="s">
        <v>1403</v>
      </c>
      <c r="K432" s="16">
        <v>198183</v>
      </c>
      <c r="L432" s="16"/>
      <c r="M432" s="16"/>
      <c r="N432" s="160"/>
    </row>
    <row r="433" spans="3:14" s="115" customFormat="1" ht="32.25" customHeight="1" x14ac:dyDescent="0.2">
      <c r="C433" s="76" t="s">
        <v>2271</v>
      </c>
      <c r="D433" s="11" t="s">
        <v>1404</v>
      </c>
      <c r="E433" s="11" t="s">
        <v>1405</v>
      </c>
      <c r="F433" s="11" t="s">
        <v>1381</v>
      </c>
      <c r="G433" s="16">
        <v>190728</v>
      </c>
      <c r="H433" s="11" t="s">
        <v>1402</v>
      </c>
      <c r="I433" s="11" t="s">
        <v>1398</v>
      </c>
      <c r="J433" s="11" t="s">
        <v>1406</v>
      </c>
      <c r="K433" s="16">
        <v>190728</v>
      </c>
      <c r="L433" s="16"/>
      <c r="M433" s="16"/>
      <c r="N433" s="160"/>
    </row>
    <row r="434" spans="3:14" s="115" customFormat="1" ht="32.25" customHeight="1" x14ac:dyDescent="0.2">
      <c r="C434" s="76" t="s">
        <v>2272</v>
      </c>
      <c r="D434" s="11" t="s">
        <v>1407</v>
      </c>
      <c r="E434" s="11" t="s">
        <v>1408</v>
      </c>
      <c r="F434" s="11" t="s">
        <v>1381</v>
      </c>
      <c r="G434" s="16">
        <v>57600</v>
      </c>
      <c r="H434" s="11" t="s">
        <v>1402</v>
      </c>
      <c r="I434" s="11" t="s">
        <v>1398</v>
      </c>
      <c r="J434" s="11" t="s">
        <v>1409</v>
      </c>
      <c r="K434" s="16">
        <v>57600</v>
      </c>
      <c r="L434" s="16"/>
      <c r="M434" s="16"/>
      <c r="N434" s="160"/>
    </row>
    <row r="435" spans="3:14" s="115" customFormat="1" ht="32.25" customHeight="1" x14ac:dyDescent="0.2">
      <c r="C435" s="76" t="s">
        <v>2273</v>
      </c>
      <c r="D435" s="11" t="s">
        <v>1410</v>
      </c>
      <c r="E435" s="11" t="s">
        <v>1411</v>
      </c>
      <c r="F435" s="11" t="s">
        <v>1381</v>
      </c>
      <c r="G435" s="16">
        <v>198546</v>
      </c>
      <c r="H435" s="11" t="s">
        <v>1412</v>
      </c>
      <c r="I435" s="11" t="s">
        <v>1398</v>
      </c>
      <c r="J435" s="11" t="s">
        <v>1413</v>
      </c>
      <c r="K435" s="16">
        <v>198546</v>
      </c>
      <c r="L435" s="16"/>
      <c r="M435" s="16"/>
      <c r="N435" s="160"/>
    </row>
    <row r="436" spans="3:14" s="115" customFormat="1" ht="32.25" customHeight="1" x14ac:dyDescent="0.2">
      <c r="C436" s="76" t="s">
        <v>2274</v>
      </c>
      <c r="D436" s="11" t="s">
        <v>1414</v>
      </c>
      <c r="E436" s="11" t="s">
        <v>1415</v>
      </c>
      <c r="F436" s="11" t="s">
        <v>1381</v>
      </c>
      <c r="G436" s="16">
        <v>66436.44</v>
      </c>
      <c r="H436" s="11" t="s">
        <v>1416</v>
      </c>
      <c r="I436" s="11" t="s">
        <v>1417</v>
      </c>
      <c r="J436" s="11" t="s">
        <v>1329</v>
      </c>
      <c r="K436" s="16">
        <v>50439.51</v>
      </c>
      <c r="L436" s="16"/>
      <c r="M436" s="16"/>
      <c r="N436" s="160"/>
    </row>
    <row r="437" spans="3:14" s="115" customFormat="1" ht="32.25" customHeight="1" x14ac:dyDescent="0.2">
      <c r="C437" s="76" t="s">
        <v>2275</v>
      </c>
      <c r="D437" s="11" t="s">
        <v>1418</v>
      </c>
      <c r="E437" s="11" t="s">
        <v>1419</v>
      </c>
      <c r="F437" s="11" t="s">
        <v>1381</v>
      </c>
      <c r="G437" s="16">
        <v>27340</v>
      </c>
      <c r="H437" s="11" t="s">
        <v>1420</v>
      </c>
      <c r="I437" s="11" t="s">
        <v>1393</v>
      </c>
      <c r="J437" s="11" t="s">
        <v>1421</v>
      </c>
      <c r="K437" s="16">
        <v>27340</v>
      </c>
      <c r="L437" s="16"/>
      <c r="M437" s="16"/>
      <c r="N437" s="160"/>
    </row>
    <row r="438" spans="3:14" s="115" customFormat="1" ht="32.25" customHeight="1" x14ac:dyDescent="0.2">
      <c r="C438" s="76" t="s">
        <v>2276</v>
      </c>
      <c r="D438" s="11" t="s">
        <v>1422</v>
      </c>
      <c r="E438" s="11" t="s">
        <v>894</v>
      </c>
      <c r="F438" s="11" t="s">
        <v>766</v>
      </c>
      <c r="G438" s="16">
        <v>35000</v>
      </c>
      <c r="H438" s="11" t="s">
        <v>1423</v>
      </c>
      <c r="I438" s="11" t="s">
        <v>1001</v>
      </c>
      <c r="J438" s="25">
        <v>42999</v>
      </c>
      <c r="K438" s="16">
        <v>35000</v>
      </c>
      <c r="L438" s="16"/>
      <c r="M438" s="16"/>
      <c r="N438" s="160"/>
    </row>
    <row r="439" spans="3:14" s="115" customFormat="1" ht="48.75" customHeight="1" x14ac:dyDescent="0.2">
      <c r="C439" s="76" t="s">
        <v>2277</v>
      </c>
      <c r="D439" s="11" t="s">
        <v>920</v>
      </c>
      <c r="E439" s="11" t="s">
        <v>894</v>
      </c>
      <c r="F439" s="11" t="s">
        <v>766</v>
      </c>
      <c r="G439" s="16" t="s">
        <v>921</v>
      </c>
      <c r="H439" s="11" t="s">
        <v>1077</v>
      </c>
      <c r="I439" s="11" t="s">
        <v>922</v>
      </c>
      <c r="J439" s="11" t="s">
        <v>923</v>
      </c>
      <c r="K439" s="16">
        <v>35470</v>
      </c>
      <c r="L439" s="16"/>
      <c r="M439" s="16"/>
      <c r="N439" s="160"/>
    </row>
    <row r="440" spans="3:14" s="115" customFormat="1" ht="47.25" customHeight="1" x14ac:dyDescent="0.2">
      <c r="C440" s="76" t="s">
        <v>2278</v>
      </c>
      <c r="D440" s="11" t="s">
        <v>924</v>
      </c>
      <c r="E440" s="11" t="s">
        <v>734</v>
      </c>
      <c r="F440" s="11" t="s">
        <v>766</v>
      </c>
      <c r="G440" s="16" t="s">
        <v>925</v>
      </c>
      <c r="H440" s="11" t="s">
        <v>926</v>
      </c>
      <c r="I440" s="11" t="s">
        <v>927</v>
      </c>
      <c r="J440" s="11" t="s">
        <v>1078</v>
      </c>
      <c r="K440" s="16" t="s">
        <v>719</v>
      </c>
      <c r="L440" s="16"/>
      <c r="M440" s="16"/>
      <c r="N440" s="160"/>
    </row>
    <row r="441" spans="3:14" s="115" customFormat="1" ht="32.25" customHeight="1" x14ac:dyDescent="0.2">
      <c r="C441" s="76" t="s">
        <v>2279</v>
      </c>
      <c r="D441" s="11" t="s">
        <v>928</v>
      </c>
      <c r="E441" s="11" t="s">
        <v>929</v>
      </c>
      <c r="F441" s="11" t="s">
        <v>766</v>
      </c>
      <c r="G441" s="16" t="s">
        <v>930</v>
      </c>
      <c r="H441" s="11" t="s">
        <v>931</v>
      </c>
      <c r="I441" s="11" t="s">
        <v>932</v>
      </c>
      <c r="J441" s="11" t="s">
        <v>1097</v>
      </c>
      <c r="K441" s="16">
        <v>147820.01999999999</v>
      </c>
      <c r="L441" s="16"/>
      <c r="M441" s="16"/>
      <c r="N441" s="160"/>
    </row>
    <row r="442" spans="3:14" s="115" customFormat="1" ht="56.25" customHeight="1" x14ac:dyDescent="0.2">
      <c r="C442" s="76" t="s">
        <v>2280</v>
      </c>
      <c r="D442" s="11" t="s">
        <v>933</v>
      </c>
      <c r="E442" s="11" t="s">
        <v>934</v>
      </c>
      <c r="F442" s="11" t="s">
        <v>766</v>
      </c>
      <c r="G442" s="16" t="s">
        <v>935</v>
      </c>
      <c r="H442" s="11" t="s">
        <v>936</v>
      </c>
      <c r="I442" s="11" t="s">
        <v>87</v>
      </c>
      <c r="J442" s="11" t="s">
        <v>1098</v>
      </c>
      <c r="K442" s="16" t="s">
        <v>719</v>
      </c>
      <c r="L442" s="16"/>
      <c r="M442" s="16"/>
      <c r="N442" s="160"/>
    </row>
    <row r="443" spans="3:14" s="115" customFormat="1" ht="54.75" customHeight="1" x14ac:dyDescent="0.2">
      <c r="C443" s="76" t="s">
        <v>2281</v>
      </c>
      <c r="D443" s="11" t="s">
        <v>937</v>
      </c>
      <c r="E443" s="11" t="s">
        <v>938</v>
      </c>
      <c r="F443" s="11" t="s">
        <v>766</v>
      </c>
      <c r="G443" s="16">
        <v>35000</v>
      </c>
      <c r="H443" s="11" t="s">
        <v>939</v>
      </c>
      <c r="I443" s="11" t="s">
        <v>940</v>
      </c>
      <c r="J443" s="11" t="s">
        <v>1099</v>
      </c>
      <c r="K443" s="16" t="s">
        <v>719</v>
      </c>
      <c r="L443" s="16"/>
      <c r="M443" s="16"/>
      <c r="N443" s="160"/>
    </row>
    <row r="444" spans="3:14" s="115" customFormat="1" ht="43.5" customHeight="1" x14ac:dyDescent="0.2">
      <c r="C444" s="76" t="s">
        <v>2282</v>
      </c>
      <c r="D444" s="11" t="s">
        <v>941</v>
      </c>
      <c r="E444" s="11" t="s">
        <v>942</v>
      </c>
      <c r="F444" s="11" t="s">
        <v>766</v>
      </c>
      <c r="G444" s="16">
        <v>177231.6</v>
      </c>
      <c r="H444" s="11" t="s">
        <v>943</v>
      </c>
      <c r="I444" s="11" t="s">
        <v>1010</v>
      </c>
      <c r="J444" s="11" t="s">
        <v>1100</v>
      </c>
      <c r="K444" s="16">
        <v>147820.01999999999</v>
      </c>
      <c r="L444" s="16"/>
      <c r="M444" s="16"/>
      <c r="N444" s="160"/>
    </row>
    <row r="445" spans="3:14" s="115" customFormat="1" ht="77.25" customHeight="1" x14ac:dyDescent="0.2">
      <c r="C445" s="76" t="s">
        <v>2283</v>
      </c>
      <c r="D445" s="11" t="s">
        <v>1424</v>
      </c>
      <c r="E445" s="11" t="s">
        <v>982</v>
      </c>
      <c r="F445" s="11" t="s">
        <v>766</v>
      </c>
      <c r="G445" s="16">
        <v>302176</v>
      </c>
      <c r="H445" s="11" t="s">
        <v>1425</v>
      </c>
      <c r="I445" s="11" t="s">
        <v>1426</v>
      </c>
      <c r="J445" s="11" t="s">
        <v>1362</v>
      </c>
      <c r="K445" s="16">
        <v>300616</v>
      </c>
      <c r="L445" s="16"/>
      <c r="M445" s="16"/>
      <c r="N445" s="160"/>
    </row>
    <row r="446" spans="3:14" s="115" customFormat="1" ht="56.25" customHeight="1" x14ac:dyDescent="0.2">
      <c r="C446" s="76" t="s">
        <v>2284</v>
      </c>
      <c r="D446" s="11" t="s">
        <v>1427</v>
      </c>
      <c r="E446" s="11" t="s">
        <v>1428</v>
      </c>
      <c r="F446" s="11" t="s">
        <v>766</v>
      </c>
      <c r="G446" s="16">
        <v>192153.18</v>
      </c>
      <c r="H446" s="11" t="s">
        <v>1180</v>
      </c>
      <c r="I446" s="11" t="s">
        <v>1429</v>
      </c>
      <c r="J446" s="11" t="s">
        <v>1430</v>
      </c>
      <c r="K446" s="16">
        <v>192153.18</v>
      </c>
      <c r="L446" s="16"/>
      <c r="M446" s="16"/>
      <c r="N446" s="160"/>
    </row>
    <row r="447" spans="3:14" s="115" customFormat="1" ht="47.25" customHeight="1" x14ac:dyDescent="0.2">
      <c r="C447" s="76" t="s">
        <v>2285</v>
      </c>
      <c r="D447" s="11" t="s">
        <v>1431</v>
      </c>
      <c r="E447" s="11" t="s">
        <v>1432</v>
      </c>
      <c r="F447" s="11" t="s">
        <v>766</v>
      </c>
      <c r="G447" s="16">
        <v>65705</v>
      </c>
      <c r="H447" s="11" t="s">
        <v>1433</v>
      </c>
      <c r="I447" s="11" t="s">
        <v>1434</v>
      </c>
      <c r="J447" s="11" t="s">
        <v>1435</v>
      </c>
      <c r="K447" s="16">
        <v>65672.490000000005</v>
      </c>
      <c r="L447" s="16"/>
      <c r="M447" s="16"/>
      <c r="N447" s="160"/>
    </row>
    <row r="448" spans="3:14" s="115" customFormat="1" ht="46.5" customHeight="1" x14ac:dyDescent="0.2">
      <c r="C448" s="76" t="s">
        <v>2286</v>
      </c>
      <c r="D448" s="11" t="s">
        <v>1436</v>
      </c>
      <c r="E448" s="11" t="s">
        <v>1437</v>
      </c>
      <c r="F448" s="11" t="s">
        <v>766</v>
      </c>
      <c r="G448" s="16">
        <v>62675</v>
      </c>
      <c r="H448" s="11" t="s">
        <v>1438</v>
      </c>
      <c r="I448" s="11" t="s">
        <v>1439</v>
      </c>
      <c r="J448" s="11" t="s">
        <v>2375</v>
      </c>
      <c r="K448" s="16">
        <v>64597.2</v>
      </c>
      <c r="L448" s="16"/>
      <c r="M448" s="16"/>
      <c r="N448" s="160"/>
    </row>
    <row r="449" spans="3:15" s="115" customFormat="1" ht="46.5" customHeight="1" x14ac:dyDescent="0.2">
      <c r="C449" s="76" t="s">
        <v>2287</v>
      </c>
      <c r="D449" s="11" t="s">
        <v>1440</v>
      </c>
      <c r="E449" s="11" t="s">
        <v>1441</v>
      </c>
      <c r="F449" s="11" t="s">
        <v>766</v>
      </c>
      <c r="G449" s="16">
        <v>67564.800000000003</v>
      </c>
      <c r="H449" s="11" t="s">
        <v>1442</v>
      </c>
      <c r="I449" s="11" t="s">
        <v>1443</v>
      </c>
      <c r="J449" s="11" t="s">
        <v>1721</v>
      </c>
      <c r="K449" s="16" t="s">
        <v>944</v>
      </c>
      <c r="L449" s="16"/>
      <c r="M449" s="16"/>
      <c r="N449" s="160"/>
    </row>
    <row r="450" spans="3:15" s="115" customFormat="1" ht="67.5" customHeight="1" x14ac:dyDescent="0.2">
      <c r="C450" s="76" t="s">
        <v>2288</v>
      </c>
      <c r="D450" s="11" t="s">
        <v>1444</v>
      </c>
      <c r="E450" s="11" t="s">
        <v>992</v>
      </c>
      <c r="F450" s="11" t="s">
        <v>766</v>
      </c>
      <c r="G450" s="16">
        <v>147600</v>
      </c>
      <c r="H450" s="11" t="s">
        <v>1445</v>
      </c>
      <c r="I450" s="11" t="s">
        <v>994</v>
      </c>
      <c r="J450" s="11" t="s">
        <v>896</v>
      </c>
      <c r="K450" s="16" t="s">
        <v>719</v>
      </c>
      <c r="L450" s="16"/>
      <c r="M450" s="16"/>
      <c r="N450" s="160"/>
    </row>
    <row r="451" spans="3:15" s="115" customFormat="1" ht="91.5" customHeight="1" x14ac:dyDescent="0.2">
      <c r="C451" s="76" t="s">
        <v>2289</v>
      </c>
      <c r="D451" s="11" t="s">
        <v>1446</v>
      </c>
      <c r="E451" s="11" t="s">
        <v>734</v>
      </c>
      <c r="F451" s="11" t="s">
        <v>766</v>
      </c>
      <c r="G451" s="16">
        <v>195200</v>
      </c>
      <c r="H451" s="11" t="s">
        <v>1447</v>
      </c>
      <c r="I451" s="11" t="s">
        <v>1448</v>
      </c>
      <c r="J451" s="11" t="s">
        <v>1521</v>
      </c>
      <c r="K451" s="16" t="s">
        <v>719</v>
      </c>
      <c r="L451" s="16"/>
      <c r="M451" s="16"/>
      <c r="N451" s="160"/>
    </row>
    <row r="452" spans="3:15" s="115" customFormat="1" ht="91.5" customHeight="1" x14ac:dyDescent="0.2">
      <c r="C452" s="76" t="s">
        <v>2290</v>
      </c>
      <c r="D452" s="11" t="s">
        <v>1711</v>
      </c>
      <c r="E452" s="11" t="s">
        <v>1712</v>
      </c>
      <c r="F452" s="11" t="s">
        <v>766</v>
      </c>
      <c r="G452" s="16">
        <v>68065</v>
      </c>
      <c r="H452" s="11" t="s">
        <v>1713</v>
      </c>
      <c r="I452" s="11" t="s">
        <v>793</v>
      </c>
      <c r="J452" s="11" t="s">
        <v>1714</v>
      </c>
      <c r="K452" s="16">
        <v>68065</v>
      </c>
      <c r="L452" s="16"/>
      <c r="M452" s="16"/>
      <c r="N452" s="160"/>
    </row>
    <row r="453" spans="3:15" s="115" customFormat="1" ht="91.5" customHeight="1" x14ac:dyDescent="0.2">
      <c r="C453" s="76" t="s">
        <v>2291</v>
      </c>
      <c r="D453" s="11" t="s">
        <v>1715</v>
      </c>
      <c r="E453" s="11" t="s">
        <v>1716</v>
      </c>
      <c r="F453" s="11" t="s">
        <v>766</v>
      </c>
      <c r="G453" s="16">
        <v>139106.49</v>
      </c>
      <c r="H453" s="11" t="s">
        <v>1717</v>
      </c>
      <c r="I453" s="11" t="s">
        <v>932</v>
      </c>
      <c r="J453" s="11" t="s">
        <v>1718</v>
      </c>
      <c r="K453" s="16">
        <v>139106.49</v>
      </c>
      <c r="L453" s="16"/>
      <c r="M453" s="16"/>
      <c r="N453" s="160"/>
    </row>
    <row r="454" spans="3:15" s="115" customFormat="1" ht="91.5" customHeight="1" x14ac:dyDescent="0.2">
      <c r="C454" s="76" t="s">
        <v>2292</v>
      </c>
      <c r="D454" s="11" t="s">
        <v>941</v>
      </c>
      <c r="E454" s="11" t="s">
        <v>1719</v>
      </c>
      <c r="F454" s="11" t="s">
        <v>766</v>
      </c>
      <c r="G454" s="16">
        <v>160199.6</v>
      </c>
      <c r="H454" s="11" t="s">
        <v>1720</v>
      </c>
      <c r="I454" s="11" t="s">
        <v>1010</v>
      </c>
      <c r="J454" s="11" t="s">
        <v>1721</v>
      </c>
      <c r="K454" s="16">
        <v>94556</v>
      </c>
      <c r="L454" s="16"/>
      <c r="M454" s="16"/>
      <c r="N454" s="160"/>
    </row>
    <row r="455" spans="3:15" s="115" customFormat="1" ht="91.5" customHeight="1" x14ac:dyDescent="0.2">
      <c r="C455" s="76" t="s">
        <v>2293</v>
      </c>
      <c r="D455" s="11" t="s">
        <v>1427</v>
      </c>
      <c r="E455" s="11" t="s">
        <v>1722</v>
      </c>
      <c r="F455" s="11" t="s">
        <v>766</v>
      </c>
      <c r="G455" s="16">
        <v>198292.7</v>
      </c>
      <c r="H455" s="11" t="s">
        <v>1723</v>
      </c>
      <c r="I455" s="11" t="s">
        <v>1429</v>
      </c>
      <c r="J455" s="11" t="s">
        <v>1724</v>
      </c>
      <c r="K455" s="16">
        <v>198292.7</v>
      </c>
      <c r="L455" s="16"/>
      <c r="M455" s="16"/>
      <c r="N455" s="160"/>
    </row>
    <row r="456" spans="3:15" s="117" customFormat="1" ht="63.75" customHeight="1" x14ac:dyDescent="0.2">
      <c r="C456" s="76" t="s">
        <v>2294</v>
      </c>
      <c r="D456" s="11" t="s">
        <v>1725</v>
      </c>
      <c r="E456" s="11" t="s">
        <v>1726</v>
      </c>
      <c r="F456" s="11" t="s">
        <v>766</v>
      </c>
      <c r="G456" s="16">
        <v>65400</v>
      </c>
      <c r="H456" s="11" t="s">
        <v>1727</v>
      </c>
      <c r="I456" s="11" t="s">
        <v>5</v>
      </c>
      <c r="J456" s="11" t="s">
        <v>1728</v>
      </c>
      <c r="K456" s="16">
        <v>65400</v>
      </c>
      <c r="L456" s="16"/>
      <c r="M456" s="16"/>
      <c r="N456" s="160"/>
      <c r="O456" s="115"/>
    </row>
    <row r="457" spans="3:15" s="115" customFormat="1" ht="45" x14ac:dyDescent="0.2">
      <c r="C457" s="76" t="s">
        <v>2295</v>
      </c>
      <c r="D457" s="11" t="s">
        <v>1642</v>
      </c>
      <c r="E457" s="11" t="s">
        <v>1643</v>
      </c>
      <c r="F457" s="11" t="s">
        <v>1644</v>
      </c>
      <c r="G457" s="16">
        <v>144000</v>
      </c>
      <c r="H457" s="11" t="s">
        <v>1645</v>
      </c>
      <c r="I457" s="11" t="s">
        <v>1646</v>
      </c>
      <c r="J457" s="11" t="s">
        <v>1647</v>
      </c>
      <c r="K457" s="16" t="s">
        <v>719</v>
      </c>
      <c r="L457" s="16"/>
      <c r="M457" s="16"/>
      <c r="N457" s="160"/>
    </row>
    <row r="458" spans="3:15" s="115" customFormat="1" ht="120.75" customHeight="1" x14ac:dyDescent="0.2">
      <c r="C458" s="76" t="s">
        <v>2296</v>
      </c>
      <c r="D458" s="11" t="s">
        <v>1850</v>
      </c>
      <c r="E458" s="11" t="s">
        <v>1648</v>
      </c>
      <c r="F458" s="11" t="s">
        <v>1644</v>
      </c>
      <c r="G458" s="16" t="s">
        <v>1651</v>
      </c>
      <c r="H458" s="11" t="s">
        <v>1652</v>
      </c>
      <c r="I458" s="11" t="s">
        <v>1649</v>
      </c>
      <c r="J458" s="11" t="s">
        <v>1650</v>
      </c>
      <c r="K458" s="16" t="s">
        <v>1653</v>
      </c>
      <c r="L458" s="16"/>
      <c r="M458" s="16"/>
      <c r="N458" s="160" t="s">
        <v>1654</v>
      </c>
    </row>
    <row r="459" spans="3:15" s="119" customFormat="1" ht="71.25" customHeight="1" x14ac:dyDescent="0.2">
      <c r="C459" s="76" t="s">
        <v>2297</v>
      </c>
      <c r="D459" s="11" t="s">
        <v>1638</v>
      </c>
      <c r="E459" s="11" t="s">
        <v>942</v>
      </c>
      <c r="F459" s="11" t="s">
        <v>766</v>
      </c>
      <c r="G459" s="16">
        <v>119004</v>
      </c>
      <c r="H459" s="11" t="s">
        <v>1639</v>
      </c>
      <c r="I459" s="11" t="s">
        <v>1640</v>
      </c>
      <c r="J459" s="11" t="s">
        <v>1641</v>
      </c>
      <c r="K459" s="16" t="s">
        <v>719</v>
      </c>
      <c r="L459" s="16"/>
      <c r="M459" s="16"/>
      <c r="N459" s="160"/>
    </row>
    <row r="460" spans="3:15" s="119" customFormat="1" ht="50.25" customHeight="1" x14ac:dyDescent="0.2">
      <c r="C460" s="76" t="s">
        <v>2298</v>
      </c>
      <c r="D460" s="11" t="s">
        <v>952</v>
      </c>
      <c r="E460" s="11" t="s">
        <v>1637</v>
      </c>
      <c r="F460" s="11" t="s">
        <v>766</v>
      </c>
      <c r="G460" s="16">
        <v>64920</v>
      </c>
      <c r="H460" s="11" t="s">
        <v>954</v>
      </c>
      <c r="I460" s="11" t="s">
        <v>955</v>
      </c>
      <c r="J460" s="11" t="s">
        <v>956</v>
      </c>
      <c r="K460" s="16">
        <v>8000</v>
      </c>
      <c r="L460" s="16"/>
      <c r="M460" s="16"/>
      <c r="N460" s="160"/>
      <c r="O460" s="115"/>
    </row>
    <row r="461" spans="3:15" s="115" customFormat="1" ht="22.5" x14ac:dyDescent="0.2">
      <c r="C461" s="76" t="s">
        <v>2299</v>
      </c>
      <c r="D461" s="11" t="s">
        <v>1548</v>
      </c>
      <c r="E461" s="11" t="s">
        <v>1549</v>
      </c>
      <c r="F461" s="11" t="s">
        <v>1009</v>
      </c>
      <c r="G461" s="16">
        <v>29768</v>
      </c>
      <c r="H461" s="11" t="s">
        <v>1550</v>
      </c>
      <c r="I461" s="11" t="s">
        <v>902</v>
      </c>
      <c r="J461" s="11" t="s">
        <v>2786</v>
      </c>
      <c r="K461" s="16">
        <v>24768</v>
      </c>
      <c r="L461" s="16"/>
      <c r="M461" s="16">
        <v>30960</v>
      </c>
      <c r="N461" s="160"/>
    </row>
    <row r="462" spans="3:15" s="115" customFormat="1" ht="237.75" customHeight="1" x14ac:dyDescent="0.2">
      <c r="C462" s="76" t="s">
        <v>2300</v>
      </c>
      <c r="D462" s="11" t="s">
        <v>1554</v>
      </c>
      <c r="E462" s="11" t="s">
        <v>1555</v>
      </c>
      <c r="F462" s="11" t="s">
        <v>766</v>
      </c>
      <c r="G462" s="16">
        <v>172750</v>
      </c>
      <c r="H462" s="11" t="s">
        <v>1556</v>
      </c>
      <c r="I462" s="11" t="s">
        <v>1557</v>
      </c>
      <c r="J462" s="11" t="s">
        <v>1558</v>
      </c>
      <c r="K462" s="16">
        <v>180250</v>
      </c>
      <c r="L462" s="16"/>
      <c r="M462" s="16"/>
      <c r="N462" s="160" t="s">
        <v>1916</v>
      </c>
    </row>
    <row r="463" spans="3:15" s="115" customFormat="1" ht="130.5" customHeight="1" x14ac:dyDescent="0.2">
      <c r="C463" s="76" t="s">
        <v>2301</v>
      </c>
      <c r="D463" s="11" t="s">
        <v>1559</v>
      </c>
      <c r="E463" s="11" t="s">
        <v>1560</v>
      </c>
      <c r="F463" s="11" t="s">
        <v>766</v>
      </c>
      <c r="G463" s="16">
        <v>172049.6</v>
      </c>
      <c r="H463" s="11" t="s">
        <v>1561</v>
      </c>
      <c r="I463" s="11" t="s">
        <v>1562</v>
      </c>
      <c r="J463" s="11" t="s">
        <v>1558</v>
      </c>
      <c r="K463" s="16">
        <v>161240.34</v>
      </c>
      <c r="L463" s="16"/>
      <c r="M463" s="16"/>
      <c r="N463" s="160"/>
    </row>
    <row r="464" spans="3:15" s="115" customFormat="1" ht="77.25" customHeight="1" x14ac:dyDescent="0.2">
      <c r="C464" s="76" t="s">
        <v>2302</v>
      </c>
      <c r="D464" s="11" t="s">
        <v>1563</v>
      </c>
      <c r="E464" s="11" t="s">
        <v>1564</v>
      </c>
      <c r="F464" s="11" t="s">
        <v>766</v>
      </c>
      <c r="G464" s="16">
        <v>47040</v>
      </c>
      <c r="H464" s="11" t="s">
        <v>1565</v>
      </c>
      <c r="I464" s="11" t="s">
        <v>1566</v>
      </c>
      <c r="J464" s="11" t="s">
        <v>1558</v>
      </c>
      <c r="K464" s="16">
        <v>47040</v>
      </c>
      <c r="L464" s="16"/>
      <c r="M464" s="16"/>
      <c r="N464" s="160"/>
    </row>
    <row r="465" spans="3:14" s="115" customFormat="1" ht="137.25" customHeight="1" x14ac:dyDescent="0.2">
      <c r="C465" s="76" t="s">
        <v>2303</v>
      </c>
      <c r="D465" s="11" t="s">
        <v>1567</v>
      </c>
      <c r="E465" s="11" t="s">
        <v>1568</v>
      </c>
      <c r="F465" s="11" t="s">
        <v>766</v>
      </c>
      <c r="G465" s="16">
        <v>29080</v>
      </c>
      <c r="H465" s="11" t="s">
        <v>1565</v>
      </c>
      <c r="I465" s="11" t="s">
        <v>1569</v>
      </c>
      <c r="J465" s="11" t="s">
        <v>1558</v>
      </c>
      <c r="K465" s="16">
        <v>27244</v>
      </c>
      <c r="L465" s="16"/>
      <c r="M465" s="16"/>
      <c r="N465" s="160"/>
    </row>
    <row r="466" spans="3:14" s="115" customFormat="1" ht="51" customHeight="1" x14ac:dyDescent="0.2">
      <c r="C466" s="76" t="s">
        <v>2304</v>
      </c>
      <c r="D466" s="11" t="s">
        <v>1571</v>
      </c>
      <c r="E466" s="11" t="s">
        <v>1572</v>
      </c>
      <c r="F466" s="11" t="s">
        <v>1570</v>
      </c>
      <c r="G466" s="16">
        <v>69000</v>
      </c>
      <c r="H466" s="11" t="s">
        <v>980</v>
      </c>
      <c r="I466" s="11" t="s">
        <v>1573</v>
      </c>
      <c r="J466" s="11" t="s">
        <v>980</v>
      </c>
      <c r="K466" s="16" t="s">
        <v>719</v>
      </c>
      <c r="L466" s="16"/>
      <c r="M466" s="16"/>
      <c r="N466" s="160"/>
    </row>
    <row r="467" spans="3:14" s="115" customFormat="1" ht="36.75" customHeight="1" x14ac:dyDescent="0.2">
      <c r="C467" s="76" t="s">
        <v>2305</v>
      </c>
      <c r="D467" s="11" t="s">
        <v>1574</v>
      </c>
      <c r="E467" s="11" t="s">
        <v>1575</v>
      </c>
      <c r="F467" s="11" t="s">
        <v>1570</v>
      </c>
      <c r="G467" s="16">
        <v>192500</v>
      </c>
      <c r="H467" s="11" t="s">
        <v>1576</v>
      </c>
      <c r="I467" s="11" t="s">
        <v>1577</v>
      </c>
      <c r="J467" s="11" t="s">
        <v>1576</v>
      </c>
      <c r="K467" s="16" t="s">
        <v>719</v>
      </c>
      <c r="L467" s="16"/>
      <c r="M467" s="16"/>
      <c r="N467" s="160"/>
    </row>
    <row r="468" spans="3:14" s="115" customFormat="1" ht="30" customHeight="1" x14ac:dyDescent="0.2">
      <c r="C468" s="76" t="s">
        <v>2306</v>
      </c>
      <c r="D468" s="11" t="s">
        <v>945</v>
      </c>
      <c r="E468" s="11" t="s">
        <v>1578</v>
      </c>
      <c r="F468" s="11" t="s">
        <v>1570</v>
      </c>
      <c r="G468" s="16">
        <v>157560</v>
      </c>
      <c r="H468" s="11" t="s">
        <v>1579</v>
      </c>
      <c r="I468" s="11" t="s">
        <v>1580</v>
      </c>
      <c r="J468" s="11" t="s">
        <v>1579</v>
      </c>
      <c r="K468" s="16">
        <v>34295.29</v>
      </c>
      <c r="L468" s="16"/>
      <c r="M468" s="16"/>
      <c r="N468" s="160"/>
    </row>
    <row r="469" spans="3:14" s="115" customFormat="1" ht="30" customHeight="1" x14ac:dyDescent="0.2">
      <c r="C469" s="76" t="s">
        <v>2307</v>
      </c>
      <c r="D469" s="11" t="s">
        <v>1581</v>
      </c>
      <c r="E469" s="11" t="s">
        <v>1582</v>
      </c>
      <c r="F469" s="11" t="s">
        <v>1570</v>
      </c>
      <c r="G469" s="16">
        <v>188532</v>
      </c>
      <c r="H469" s="11" t="s">
        <v>1579</v>
      </c>
      <c r="I469" s="11" t="s">
        <v>1583</v>
      </c>
      <c r="J469" s="11" t="s">
        <v>1579</v>
      </c>
      <c r="K469" s="16">
        <v>29222</v>
      </c>
      <c r="L469" s="16"/>
      <c r="M469" s="16"/>
      <c r="N469" s="160"/>
    </row>
    <row r="470" spans="3:14" s="115" customFormat="1" ht="30" customHeight="1" x14ac:dyDescent="0.2">
      <c r="C470" s="76" t="s">
        <v>2308</v>
      </c>
      <c r="D470" s="11" t="s">
        <v>1584</v>
      </c>
      <c r="E470" s="11" t="s">
        <v>1585</v>
      </c>
      <c r="F470" s="11" t="s">
        <v>1570</v>
      </c>
      <c r="G470" s="16">
        <v>120500</v>
      </c>
      <c r="H470" s="11" t="s">
        <v>1586</v>
      </c>
      <c r="I470" s="11" t="s">
        <v>1580</v>
      </c>
      <c r="J470" s="11" t="s">
        <v>1586</v>
      </c>
      <c r="K470" s="16" t="s">
        <v>719</v>
      </c>
      <c r="L470" s="16"/>
      <c r="M470" s="16"/>
      <c r="N470" s="160"/>
    </row>
    <row r="471" spans="3:14" s="115" customFormat="1" ht="28.5" customHeight="1" x14ac:dyDescent="0.2">
      <c r="C471" s="76" t="s">
        <v>2309</v>
      </c>
      <c r="D471" s="11" t="s">
        <v>1587</v>
      </c>
      <c r="E471" s="11" t="s">
        <v>1588</v>
      </c>
      <c r="F471" s="11" t="s">
        <v>1570</v>
      </c>
      <c r="G471" s="16">
        <v>198700</v>
      </c>
      <c r="H471" s="11" t="s">
        <v>1586</v>
      </c>
      <c r="I471" s="11" t="s">
        <v>1577</v>
      </c>
      <c r="J471" s="11" t="s">
        <v>1586</v>
      </c>
      <c r="K471" s="16" t="s">
        <v>719</v>
      </c>
      <c r="L471" s="16"/>
      <c r="M471" s="16"/>
      <c r="N471" s="160"/>
    </row>
    <row r="472" spans="3:14" s="115" customFormat="1" ht="30.75" customHeight="1" x14ac:dyDescent="0.2">
      <c r="C472" s="76" t="s">
        <v>2358</v>
      </c>
      <c r="D472" s="11" t="s">
        <v>1589</v>
      </c>
      <c r="E472" s="11" t="s">
        <v>1590</v>
      </c>
      <c r="F472" s="11" t="s">
        <v>1570</v>
      </c>
      <c r="G472" s="16">
        <v>178700</v>
      </c>
      <c r="H472" s="11" t="s">
        <v>1586</v>
      </c>
      <c r="I472" s="11" t="s">
        <v>1577</v>
      </c>
      <c r="J472" s="11" t="s">
        <v>1586</v>
      </c>
      <c r="K472" s="16" t="s">
        <v>719</v>
      </c>
      <c r="L472" s="16"/>
      <c r="M472" s="16"/>
      <c r="N472" s="160"/>
    </row>
    <row r="473" spans="3:14" s="115" customFormat="1" ht="40.5" customHeight="1" x14ac:dyDescent="0.2">
      <c r="C473" s="76" t="s">
        <v>2359</v>
      </c>
      <c r="D473" s="11" t="s">
        <v>1591</v>
      </c>
      <c r="E473" s="11" t="s">
        <v>1575</v>
      </c>
      <c r="F473" s="11" t="s">
        <v>1570</v>
      </c>
      <c r="G473" s="16">
        <v>198220</v>
      </c>
      <c r="H473" s="11" t="s">
        <v>984</v>
      </c>
      <c r="I473" s="11" t="s">
        <v>1592</v>
      </c>
      <c r="J473" s="11" t="s">
        <v>984</v>
      </c>
      <c r="K473" s="16" t="s">
        <v>719</v>
      </c>
      <c r="L473" s="16"/>
      <c r="M473" s="16"/>
      <c r="N473" s="160"/>
    </row>
    <row r="474" spans="3:14" s="115" customFormat="1" ht="22.5" x14ac:dyDescent="0.2">
      <c r="C474" s="76" t="s">
        <v>2360</v>
      </c>
      <c r="D474" s="11" t="s">
        <v>1593</v>
      </c>
      <c r="E474" s="11" t="s">
        <v>1594</v>
      </c>
      <c r="F474" s="11" t="s">
        <v>1570</v>
      </c>
      <c r="G474" s="16">
        <v>37862</v>
      </c>
      <c r="H474" s="11" t="s">
        <v>1595</v>
      </c>
      <c r="I474" s="11" t="s">
        <v>1592</v>
      </c>
      <c r="J474" s="11" t="s">
        <v>1595</v>
      </c>
      <c r="K474" s="16" t="s">
        <v>719</v>
      </c>
      <c r="L474" s="16"/>
      <c r="M474" s="16"/>
      <c r="N474" s="160"/>
    </row>
    <row r="475" spans="3:14" s="115" customFormat="1" ht="32.25" customHeight="1" x14ac:dyDescent="0.2">
      <c r="C475" s="76" t="s">
        <v>2361</v>
      </c>
      <c r="D475" s="11" t="s">
        <v>1597</v>
      </c>
      <c r="E475" s="11" t="s">
        <v>1598</v>
      </c>
      <c r="F475" s="11" t="s">
        <v>286</v>
      </c>
      <c r="G475" s="16">
        <v>1498000</v>
      </c>
      <c r="H475" s="11" t="s">
        <v>1599</v>
      </c>
      <c r="I475" s="11" t="s">
        <v>1600</v>
      </c>
      <c r="J475" s="11"/>
      <c r="K475" s="16" t="s">
        <v>719</v>
      </c>
      <c r="L475" s="16"/>
      <c r="M475" s="16"/>
      <c r="N475" s="160"/>
    </row>
    <row r="476" spans="3:14" s="115" customFormat="1" ht="47.25" customHeight="1" x14ac:dyDescent="0.2">
      <c r="C476" s="76" t="s">
        <v>2362</v>
      </c>
      <c r="D476" s="11" t="s">
        <v>1602</v>
      </c>
      <c r="E476" s="11" t="s">
        <v>1603</v>
      </c>
      <c r="F476" s="11" t="s">
        <v>286</v>
      </c>
      <c r="G476" s="16">
        <v>297833.82</v>
      </c>
      <c r="H476" s="11" t="s">
        <v>1604</v>
      </c>
      <c r="I476" s="11" t="s">
        <v>528</v>
      </c>
      <c r="J476" s="11"/>
      <c r="K476" s="16">
        <v>297833.82</v>
      </c>
      <c r="L476" s="16"/>
      <c r="M476" s="16"/>
      <c r="N476" s="160"/>
    </row>
    <row r="477" spans="3:14" s="115" customFormat="1" ht="42.75" customHeight="1" x14ac:dyDescent="0.2">
      <c r="C477" s="76" t="s">
        <v>2363</v>
      </c>
      <c r="D477" s="11" t="s">
        <v>1606</v>
      </c>
      <c r="E477" s="11" t="s">
        <v>1607</v>
      </c>
      <c r="F477" s="11" t="s">
        <v>286</v>
      </c>
      <c r="G477" s="16">
        <v>2464000</v>
      </c>
      <c r="H477" s="11" t="s">
        <v>1608</v>
      </c>
      <c r="I477" s="11" t="s">
        <v>1609</v>
      </c>
      <c r="J477" s="11"/>
      <c r="K477" s="16" t="s">
        <v>719</v>
      </c>
      <c r="L477" s="16"/>
      <c r="M477" s="16"/>
      <c r="N477" s="160"/>
    </row>
    <row r="478" spans="3:14" s="115" customFormat="1" ht="91.5" customHeight="1" x14ac:dyDescent="0.2">
      <c r="C478" s="76" t="s">
        <v>2364</v>
      </c>
      <c r="D478" s="11" t="s">
        <v>1611</v>
      </c>
      <c r="E478" s="11" t="s">
        <v>894</v>
      </c>
      <c r="F478" s="11" t="s">
        <v>766</v>
      </c>
      <c r="G478" s="16">
        <v>185650</v>
      </c>
      <c r="H478" s="11" t="s">
        <v>1612</v>
      </c>
      <c r="I478" s="11" t="s">
        <v>1613</v>
      </c>
      <c r="J478" s="11"/>
      <c r="K478" s="16" t="s">
        <v>719</v>
      </c>
      <c r="L478" s="16"/>
      <c r="M478" s="16"/>
      <c r="N478" s="160"/>
    </row>
    <row r="479" spans="3:14" s="115" customFormat="1" ht="54.75" customHeight="1" x14ac:dyDescent="0.2">
      <c r="C479" s="76" t="s">
        <v>2365</v>
      </c>
      <c r="D479" s="11" t="s">
        <v>1615</v>
      </c>
      <c r="E479" s="11" t="s">
        <v>734</v>
      </c>
      <c r="F479" s="11" t="s">
        <v>766</v>
      </c>
      <c r="G479" s="16">
        <v>179200</v>
      </c>
      <c r="H479" s="11" t="s">
        <v>1616</v>
      </c>
      <c r="I479" s="11" t="s">
        <v>1617</v>
      </c>
      <c r="J479" s="11"/>
      <c r="K479" s="16" t="s">
        <v>719</v>
      </c>
      <c r="L479" s="16"/>
      <c r="M479" s="16"/>
      <c r="N479" s="160"/>
    </row>
    <row r="480" spans="3:14" s="115" customFormat="1" ht="105.75" customHeight="1" x14ac:dyDescent="0.2">
      <c r="C480" s="76" t="s">
        <v>2366</v>
      </c>
      <c r="D480" s="11" t="s">
        <v>1619</v>
      </c>
      <c r="E480" s="11" t="s">
        <v>1620</v>
      </c>
      <c r="F480" s="11" t="s">
        <v>766</v>
      </c>
      <c r="G480" s="16">
        <v>80000</v>
      </c>
      <c r="H480" s="11" t="s">
        <v>1621</v>
      </c>
      <c r="I480" s="11" t="s">
        <v>1622</v>
      </c>
      <c r="J480" s="11"/>
      <c r="K480" s="16" t="s">
        <v>719</v>
      </c>
      <c r="L480" s="16"/>
      <c r="M480" s="16"/>
      <c r="N480" s="160"/>
    </row>
    <row r="481" spans="3:14" s="115" customFormat="1" ht="59.25" customHeight="1" x14ac:dyDescent="0.2">
      <c r="C481" s="76" t="s">
        <v>2367</v>
      </c>
      <c r="D481" s="11" t="s">
        <v>1842</v>
      </c>
      <c r="E481" s="11" t="s">
        <v>1843</v>
      </c>
      <c r="F481" s="11" t="s">
        <v>766</v>
      </c>
      <c r="G481" s="16">
        <v>199900</v>
      </c>
      <c r="H481" s="11" t="s">
        <v>1844</v>
      </c>
      <c r="I481" s="11" t="s">
        <v>1845</v>
      </c>
      <c r="J481" s="11" t="s">
        <v>1846</v>
      </c>
      <c r="K481" s="16">
        <v>199900</v>
      </c>
      <c r="L481" s="11"/>
      <c r="M481" s="16">
        <f>+K481*1.25</f>
        <v>249875</v>
      </c>
      <c r="N481" s="160"/>
    </row>
    <row r="482" spans="3:14" s="115" customFormat="1" ht="59.25" customHeight="1" x14ac:dyDescent="0.2">
      <c r="C482" s="76" t="s">
        <v>2368</v>
      </c>
      <c r="D482" s="11" t="s">
        <v>1847</v>
      </c>
      <c r="E482" s="11" t="s">
        <v>1848</v>
      </c>
      <c r="F482" s="11" t="s">
        <v>766</v>
      </c>
      <c r="G482" s="16">
        <v>55000</v>
      </c>
      <c r="H482" s="11" t="s">
        <v>1849</v>
      </c>
      <c r="I482" s="11" t="s">
        <v>1845</v>
      </c>
      <c r="J482" s="11" t="s">
        <v>1374</v>
      </c>
      <c r="K482" s="16">
        <v>37500</v>
      </c>
      <c r="L482" s="11"/>
      <c r="M482" s="16">
        <f>+K482*1.25</f>
        <v>46875</v>
      </c>
      <c r="N482" s="160"/>
    </row>
    <row r="483" spans="3:14" s="115" customFormat="1" ht="59.25" customHeight="1" x14ac:dyDescent="0.2">
      <c r="C483" s="76" t="s">
        <v>2369</v>
      </c>
      <c r="D483" s="11" t="s">
        <v>1917</v>
      </c>
      <c r="E483" s="23" t="s">
        <v>1918</v>
      </c>
      <c r="F483" s="11" t="s">
        <v>1570</v>
      </c>
      <c r="G483" s="16">
        <v>143601</v>
      </c>
      <c r="H483" s="16" t="s">
        <v>1919</v>
      </c>
      <c r="I483" s="11" t="s">
        <v>1920</v>
      </c>
      <c r="J483" s="16" t="s">
        <v>1921</v>
      </c>
      <c r="K483" s="16">
        <v>116083</v>
      </c>
      <c r="L483" s="16"/>
      <c r="M483" s="16"/>
      <c r="N483" s="160"/>
    </row>
    <row r="484" spans="3:14" s="115" customFormat="1" ht="59.25" customHeight="1" x14ac:dyDescent="0.2">
      <c r="C484" s="76" t="s">
        <v>2370</v>
      </c>
      <c r="D484" s="11" t="s">
        <v>1922</v>
      </c>
      <c r="E484" s="23" t="s">
        <v>1923</v>
      </c>
      <c r="F484" s="11" t="s">
        <v>1570</v>
      </c>
      <c r="G484" s="16">
        <v>198332</v>
      </c>
      <c r="H484" s="16" t="s">
        <v>1924</v>
      </c>
      <c r="I484" s="19" t="s">
        <v>1925</v>
      </c>
      <c r="J484" s="16" t="s">
        <v>1883</v>
      </c>
      <c r="K484" s="16">
        <v>198332</v>
      </c>
      <c r="L484" s="16"/>
      <c r="M484" s="16"/>
      <c r="N484" s="160"/>
    </row>
    <row r="485" spans="3:14" s="115" customFormat="1" ht="59.25" customHeight="1" x14ac:dyDescent="0.2">
      <c r="C485" s="76" t="s">
        <v>2371</v>
      </c>
      <c r="D485" s="19" t="s">
        <v>1926</v>
      </c>
      <c r="E485" s="19" t="s">
        <v>1927</v>
      </c>
      <c r="F485" s="11" t="s">
        <v>1570</v>
      </c>
      <c r="G485" s="16">
        <v>42637.8</v>
      </c>
      <c r="H485" s="16" t="s">
        <v>1928</v>
      </c>
      <c r="I485" s="19" t="s">
        <v>1929</v>
      </c>
      <c r="J485" s="16" t="s">
        <v>1930</v>
      </c>
      <c r="K485" s="16">
        <v>42637.8</v>
      </c>
      <c r="L485" s="16"/>
      <c r="M485" s="16"/>
      <c r="N485" s="160"/>
    </row>
    <row r="486" spans="3:14" s="115" customFormat="1" ht="59.25" customHeight="1" x14ac:dyDescent="0.2">
      <c r="C486" s="76" t="s">
        <v>2372</v>
      </c>
      <c r="D486" s="19" t="s">
        <v>1931</v>
      </c>
      <c r="E486" s="19" t="s">
        <v>1932</v>
      </c>
      <c r="F486" s="11" t="s">
        <v>1570</v>
      </c>
      <c r="G486" s="16">
        <v>198000</v>
      </c>
      <c r="H486" s="16" t="s">
        <v>1933</v>
      </c>
      <c r="I486" s="19" t="s">
        <v>1934</v>
      </c>
      <c r="J486" s="16" t="s">
        <v>1935</v>
      </c>
      <c r="K486" s="16">
        <v>4840</v>
      </c>
      <c r="L486" s="16"/>
      <c r="M486" s="16"/>
      <c r="N486" s="160"/>
    </row>
    <row r="487" spans="3:14" s="115" customFormat="1" ht="59.25" customHeight="1" x14ac:dyDescent="0.2">
      <c r="C487" s="76" t="s">
        <v>2373</v>
      </c>
      <c r="D487" s="233" t="s">
        <v>1936</v>
      </c>
      <c r="E487" s="19" t="s">
        <v>1937</v>
      </c>
      <c r="F487" s="11" t="s">
        <v>1570</v>
      </c>
      <c r="G487" s="16">
        <v>189702</v>
      </c>
      <c r="H487" s="16" t="s">
        <v>1938</v>
      </c>
      <c r="I487" s="19" t="s">
        <v>1939</v>
      </c>
      <c r="J487" s="16" t="s">
        <v>1940</v>
      </c>
      <c r="K487" s="16">
        <v>189702</v>
      </c>
      <c r="L487" s="16"/>
      <c r="M487" s="16"/>
      <c r="N487" s="160"/>
    </row>
    <row r="488" spans="3:14" s="115" customFormat="1" ht="59.25" customHeight="1" x14ac:dyDescent="0.2">
      <c r="C488" s="76" t="s">
        <v>2376</v>
      </c>
      <c r="D488" s="19" t="s">
        <v>1941</v>
      </c>
      <c r="E488" s="19" t="s">
        <v>1942</v>
      </c>
      <c r="F488" s="11" t="s">
        <v>1570</v>
      </c>
      <c r="G488" s="16">
        <v>198208</v>
      </c>
      <c r="H488" s="16" t="s">
        <v>1943</v>
      </c>
      <c r="I488" s="19" t="s">
        <v>1925</v>
      </c>
      <c r="J488" s="16" t="s">
        <v>1944</v>
      </c>
      <c r="K488" s="16">
        <v>198208</v>
      </c>
      <c r="L488" s="16"/>
      <c r="M488" s="16"/>
      <c r="N488" s="160"/>
    </row>
    <row r="489" spans="3:14" s="115" customFormat="1" ht="59.25" customHeight="1" x14ac:dyDescent="0.2">
      <c r="C489" s="76" t="s">
        <v>2380</v>
      </c>
      <c r="D489" s="19" t="s">
        <v>1945</v>
      </c>
      <c r="E489" s="19" t="s">
        <v>1582</v>
      </c>
      <c r="F489" s="11" t="s">
        <v>1570</v>
      </c>
      <c r="G489" s="16">
        <v>66436.44</v>
      </c>
      <c r="H489" s="16" t="s">
        <v>1946</v>
      </c>
      <c r="I489" s="19" t="s">
        <v>1947</v>
      </c>
      <c r="J489" s="16" t="s">
        <v>1948</v>
      </c>
      <c r="K489" s="16">
        <v>42439.51</v>
      </c>
      <c r="L489" s="16"/>
      <c r="M489" s="16"/>
      <c r="N489" s="160"/>
    </row>
    <row r="490" spans="3:14" s="115" customFormat="1" ht="59.25" customHeight="1" thickBot="1" x14ac:dyDescent="0.25">
      <c r="C490" s="76" t="s">
        <v>2381</v>
      </c>
      <c r="D490" s="19" t="s">
        <v>1949</v>
      </c>
      <c r="E490" s="19" t="s">
        <v>1950</v>
      </c>
      <c r="F490" s="19" t="s">
        <v>766</v>
      </c>
      <c r="G490" s="16">
        <v>140000</v>
      </c>
      <c r="H490" s="19" t="s">
        <v>1951</v>
      </c>
      <c r="I490" s="19" t="s">
        <v>1845</v>
      </c>
      <c r="J490" s="19" t="s">
        <v>1952</v>
      </c>
      <c r="K490" s="16" t="s">
        <v>719</v>
      </c>
      <c r="L490" s="234"/>
      <c r="M490" s="16"/>
      <c r="N490" s="160"/>
    </row>
    <row r="491" spans="3:14" s="115" customFormat="1" ht="59.25" customHeight="1" x14ac:dyDescent="0.2">
      <c r="C491" s="76" t="s">
        <v>2382</v>
      </c>
      <c r="D491" s="19" t="s">
        <v>1953</v>
      </c>
      <c r="E491" s="19" t="s">
        <v>1954</v>
      </c>
      <c r="F491" s="19" t="s">
        <v>766</v>
      </c>
      <c r="G491" s="16">
        <v>175550</v>
      </c>
      <c r="H491" s="19" t="s">
        <v>1955</v>
      </c>
      <c r="I491" s="19" t="s">
        <v>1956</v>
      </c>
      <c r="J491" s="19" t="s">
        <v>1957</v>
      </c>
      <c r="K491" s="16">
        <v>175550</v>
      </c>
      <c r="L491" s="16"/>
      <c r="M491" s="16"/>
      <c r="N491" s="160"/>
    </row>
    <row r="492" spans="3:14" s="115" customFormat="1" ht="59.25" customHeight="1" x14ac:dyDescent="0.2">
      <c r="C492" s="76" t="s">
        <v>2383</v>
      </c>
      <c r="D492" s="19" t="s">
        <v>1958</v>
      </c>
      <c r="E492" s="19" t="s">
        <v>1959</v>
      </c>
      <c r="F492" s="19" t="s">
        <v>766</v>
      </c>
      <c r="G492" s="16">
        <v>39000</v>
      </c>
      <c r="H492" s="19" t="s">
        <v>1960</v>
      </c>
      <c r="I492" s="19" t="s">
        <v>1961</v>
      </c>
      <c r="J492" s="19" t="s">
        <v>1962</v>
      </c>
      <c r="K492" s="16">
        <v>39000</v>
      </c>
      <c r="L492" s="16"/>
      <c r="M492" s="16"/>
      <c r="N492" s="160"/>
    </row>
    <row r="493" spans="3:14" s="115" customFormat="1" ht="59.25" customHeight="1" x14ac:dyDescent="0.2">
      <c r="C493" s="76" t="s">
        <v>2384</v>
      </c>
      <c r="D493" s="19" t="s">
        <v>1963</v>
      </c>
      <c r="E493" s="19" t="s">
        <v>1964</v>
      </c>
      <c r="F493" s="19" t="s">
        <v>766</v>
      </c>
      <c r="G493" s="16" t="s">
        <v>1965</v>
      </c>
      <c r="H493" s="19" t="s">
        <v>1966</v>
      </c>
      <c r="I493" s="19" t="s">
        <v>1967</v>
      </c>
      <c r="J493" s="19" t="s">
        <v>1968</v>
      </c>
      <c r="K493" s="16" t="s">
        <v>719</v>
      </c>
      <c r="L493" s="16"/>
      <c r="M493" s="16"/>
      <c r="N493" s="160"/>
    </row>
    <row r="494" spans="3:14" s="115" customFormat="1" ht="59.25" customHeight="1" x14ac:dyDescent="0.2">
      <c r="C494" s="76" t="s">
        <v>2412</v>
      </c>
      <c r="D494" s="19" t="s">
        <v>1969</v>
      </c>
      <c r="E494" s="19" t="s">
        <v>1970</v>
      </c>
      <c r="F494" s="19" t="s">
        <v>766</v>
      </c>
      <c r="G494" s="16">
        <v>192000</v>
      </c>
      <c r="H494" s="19" t="s">
        <v>1971</v>
      </c>
      <c r="I494" s="19" t="s">
        <v>1956</v>
      </c>
      <c r="J494" s="19" t="s">
        <v>1972</v>
      </c>
      <c r="K494" s="16">
        <v>192000</v>
      </c>
      <c r="L494" s="16"/>
      <c r="M494" s="16"/>
      <c r="N494" s="160"/>
    </row>
    <row r="495" spans="3:14" s="115" customFormat="1" ht="59.25" customHeight="1" x14ac:dyDescent="0.2">
      <c r="C495" s="76" t="s">
        <v>2420</v>
      </c>
      <c r="D495" s="19" t="s">
        <v>1973</v>
      </c>
      <c r="E495" s="19" t="s">
        <v>1974</v>
      </c>
      <c r="F495" s="19" t="s">
        <v>766</v>
      </c>
      <c r="G495" s="16">
        <v>189000</v>
      </c>
      <c r="H495" s="19" t="s">
        <v>1975</v>
      </c>
      <c r="I495" s="19" t="s">
        <v>1976</v>
      </c>
      <c r="J495" s="19" t="s">
        <v>1977</v>
      </c>
      <c r="K495" s="16">
        <v>189000</v>
      </c>
      <c r="L495" s="16"/>
      <c r="M495" s="16"/>
      <c r="N495" s="160"/>
    </row>
    <row r="496" spans="3:14" s="115" customFormat="1" ht="59.25" customHeight="1" x14ac:dyDescent="0.2">
      <c r="C496" s="76" t="s">
        <v>2428</v>
      </c>
      <c r="D496" s="19" t="s">
        <v>1978</v>
      </c>
      <c r="E496" s="19" t="s">
        <v>1979</v>
      </c>
      <c r="F496" s="19" t="s">
        <v>766</v>
      </c>
      <c r="G496" s="16">
        <v>66950</v>
      </c>
      <c r="H496" s="19" t="s">
        <v>1980</v>
      </c>
      <c r="I496" s="19" t="s">
        <v>1981</v>
      </c>
      <c r="J496" s="19" t="s">
        <v>1982</v>
      </c>
      <c r="K496" s="16">
        <v>66950</v>
      </c>
      <c r="L496" s="16"/>
      <c r="M496" s="16"/>
      <c r="N496" s="160"/>
    </row>
    <row r="497" spans="3:14" s="115" customFormat="1" ht="59.25" customHeight="1" thickBot="1" x14ac:dyDescent="0.25">
      <c r="C497" s="76" t="s">
        <v>2429</v>
      </c>
      <c r="D497" s="19" t="s">
        <v>1367</v>
      </c>
      <c r="E497" s="19" t="s">
        <v>2310</v>
      </c>
      <c r="F497" s="19" t="s">
        <v>766</v>
      </c>
      <c r="G497" s="16">
        <v>66000</v>
      </c>
      <c r="H497" s="19" t="s">
        <v>2536</v>
      </c>
      <c r="I497" s="19" t="s">
        <v>2537</v>
      </c>
      <c r="J497" s="19" t="s">
        <v>2311</v>
      </c>
      <c r="K497" s="16">
        <v>59000</v>
      </c>
      <c r="L497" s="235"/>
      <c r="M497" s="16">
        <v>59000</v>
      </c>
      <c r="N497" s="160"/>
    </row>
    <row r="498" spans="3:14" s="115" customFormat="1" ht="59.25" customHeight="1" x14ac:dyDescent="0.2">
      <c r="C498" s="76" t="s">
        <v>2430</v>
      </c>
      <c r="D498" s="11" t="s">
        <v>2312</v>
      </c>
      <c r="E498" s="11" t="s">
        <v>2313</v>
      </c>
      <c r="F498" s="11" t="s">
        <v>766</v>
      </c>
      <c r="G498" s="16">
        <v>81000</v>
      </c>
      <c r="H498" s="11" t="s">
        <v>2314</v>
      </c>
      <c r="I498" s="11" t="s">
        <v>2315</v>
      </c>
      <c r="J498" s="11"/>
      <c r="K498" s="16" t="s">
        <v>719</v>
      </c>
      <c r="L498" s="16"/>
      <c r="M498" s="16"/>
      <c r="N498" s="160"/>
    </row>
    <row r="499" spans="3:14" s="115" customFormat="1" ht="59.25" customHeight="1" x14ac:dyDescent="0.2">
      <c r="C499" s="76" t="s">
        <v>2481</v>
      </c>
      <c r="D499" s="11" t="s">
        <v>2377</v>
      </c>
      <c r="E499" s="11" t="s">
        <v>2378</v>
      </c>
      <c r="F499" s="11" t="s">
        <v>286</v>
      </c>
      <c r="G499" s="16">
        <v>1243845.3500000001</v>
      </c>
      <c r="H499" s="11" t="s">
        <v>2379</v>
      </c>
      <c r="I499" s="11" t="s">
        <v>1217</v>
      </c>
      <c r="J499" s="11"/>
      <c r="K499" s="16" t="s">
        <v>719</v>
      </c>
      <c r="L499" s="16"/>
      <c r="M499" s="16"/>
      <c r="N499" s="160"/>
    </row>
    <row r="500" spans="3:14" s="115" customFormat="1" ht="59.25" customHeight="1" x14ac:dyDescent="0.2">
      <c r="C500" s="76" t="s">
        <v>2482</v>
      </c>
      <c r="D500" s="11" t="s">
        <v>2394</v>
      </c>
      <c r="E500" s="11" t="s">
        <v>2389</v>
      </c>
      <c r="F500" s="11" t="s">
        <v>286</v>
      </c>
      <c r="G500" s="16">
        <v>250000</v>
      </c>
      <c r="H500" s="25">
        <v>43377</v>
      </c>
      <c r="I500" s="11" t="s">
        <v>2387</v>
      </c>
      <c r="J500" s="11"/>
      <c r="K500" s="16" t="s">
        <v>719</v>
      </c>
      <c r="L500" s="16"/>
      <c r="M500" s="16"/>
      <c r="N500" s="160"/>
    </row>
    <row r="501" spans="3:14" s="115" customFormat="1" ht="59.25" customHeight="1" x14ac:dyDescent="0.2">
      <c r="C501" s="76" t="s">
        <v>2483</v>
      </c>
      <c r="D501" s="11" t="s">
        <v>2385</v>
      </c>
      <c r="E501" s="11" t="s">
        <v>2390</v>
      </c>
      <c r="F501" s="11" t="s">
        <v>286</v>
      </c>
      <c r="G501" s="16">
        <v>499980</v>
      </c>
      <c r="H501" s="11" t="s">
        <v>1724</v>
      </c>
      <c r="I501" s="11" t="s">
        <v>2388</v>
      </c>
      <c r="J501" s="11"/>
      <c r="K501" s="16" t="s">
        <v>719</v>
      </c>
      <c r="L501" s="16"/>
      <c r="M501" s="16"/>
      <c r="N501" s="160"/>
    </row>
    <row r="502" spans="3:14" s="115" customFormat="1" ht="59.25" customHeight="1" x14ac:dyDescent="0.2">
      <c r="C502" s="76" t="s">
        <v>2484</v>
      </c>
      <c r="D502" s="11" t="s">
        <v>2386</v>
      </c>
      <c r="E502" s="11" t="s">
        <v>2391</v>
      </c>
      <c r="F502" s="11" t="s">
        <v>286</v>
      </c>
      <c r="G502" s="16">
        <v>2739996</v>
      </c>
      <c r="H502" s="11" t="s">
        <v>2097</v>
      </c>
      <c r="I502" s="11" t="s">
        <v>2388</v>
      </c>
      <c r="J502" s="11"/>
      <c r="K502" s="16" t="s">
        <v>719</v>
      </c>
      <c r="L502" s="16"/>
      <c r="M502" s="16"/>
      <c r="N502" s="160"/>
    </row>
    <row r="503" spans="3:14" s="115" customFormat="1" ht="120.75" customHeight="1" x14ac:dyDescent="0.2">
      <c r="C503" s="76" t="s">
        <v>2485</v>
      </c>
      <c r="D503" s="11" t="s">
        <v>2395</v>
      </c>
      <c r="E503" s="11" t="s">
        <v>2392</v>
      </c>
      <c r="F503" s="11" t="s">
        <v>286</v>
      </c>
      <c r="G503" s="16">
        <v>2739996</v>
      </c>
      <c r="H503" s="11" t="s">
        <v>2393</v>
      </c>
      <c r="I503" s="11" t="s">
        <v>2388</v>
      </c>
      <c r="J503" s="11"/>
      <c r="K503" s="16" t="s">
        <v>719</v>
      </c>
      <c r="L503" s="16"/>
      <c r="M503" s="16"/>
      <c r="N503" s="160"/>
    </row>
    <row r="504" spans="3:14" s="115" customFormat="1" ht="74.25" customHeight="1" x14ac:dyDescent="0.2">
      <c r="C504" s="76" t="s">
        <v>2519</v>
      </c>
      <c r="D504" s="236" t="s">
        <v>2396</v>
      </c>
      <c r="E504" s="236" t="s">
        <v>2392</v>
      </c>
      <c r="F504" s="236" t="s">
        <v>286</v>
      </c>
      <c r="G504" s="53">
        <v>2493155</v>
      </c>
      <c r="H504" s="236" t="s">
        <v>2393</v>
      </c>
      <c r="I504" s="236" t="s">
        <v>2388</v>
      </c>
      <c r="J504" s="236"/>
      <c r="K504" s="53" t="s">
        <v>719</v>
      </c>
      <c r="L504" s="53"/>
      <c r="M504" s="53"/>
      <c r="N504" s="209"/>
    </row>
    <row r="505" spans="3:14" s="115" customFormat="1" ht="75.75" customHeight="1" x14ac:dyDescent="0.2">
      <c r="C505" s="76" t="s">
        <v>2520</v>
      </c>
      <c r="D505" s="236" t="s">
        <v>2597</v>
      </c>
      <c r="E505" s="236" t="s">
        <v>2598</v>
      </c>
      <c r="F505" s="236" t="s">
        <v>766</v>
      </c>
      <c r="G505" s="53">
        <v>99860</v>
      </c>
      <c r="H505" s="236" t="s">
        <v>1374</v>
      </c>
      <c r="I505" s="236" t="s">
        <v>3386</v>
      </c>
      <c r="J505" s="236" t="s">
        <v>2599</v>
      </c>
      <c r="K505" s="53">
        <v>27160</v>
      </c>
      <c r="L505" s="16"/>
      <c r="M505" s="16">
        <v>33950</v>
      </c>
      <c r="N505" s="36"/>
    </row>
    <row r="506" spans="3:14" s="115" customFormat="1" ht="78.75" customHeight="1" x14ac:dyDescent="0.2">
      <c r="C506" s="76" t="s">
        <v>2521</v>
      </c>
      <c r="D506" s="236" t="s">
        <v>764</v>
      </c>
      <c r="E506" s="236" t="s">
        <v>2600</v>
      </c>
      <c r="F506" s="236" t="s">
        <v>766</v>
      </c>
      <c r="G506" s="53">
        <v>118600</v>
      </c>
      <c r="H506" s="237" t="s">
        <v>3387</v>
      </c>
      <c r="I506" s="236" t="s">
        <v>3425</v>
      </c>
      <c r="J506" s="236" t="s">
        <v>3483</v>
      </c>
      <c r="K506" s="53">
        <v>118600</v>
      </c>
      <c r="L506" s="16"/>
      <c r="M506" s="16">
        <v>148250</v>
      </c>
      <c r="N506" s="36"/>
    </row>
    <row r="507" spans="3:14" s="115" customFormat="1" ht="78.75" customHeight="1" x14ac:dyDescent="0.2">
      <c r="C507" s="76" t="s">
        <v>2522</v>
      </c>
      <c r="D507" s="236" t="s">
        <v>2601</v>
      </c>
      <c r="E507" s="236" t="s">
        <v>2602</v>
      </c>
      <c r="F507" s="236" t="s">
        <v>766</v>
      </c>
      <c r="G507" s="53">
        <v>171830</v>
      </c>
      <c r="H507" s="237" t="s">
        <v>3388</v>
      </c>
      <c r="I507" s="236" t="s">
        <v>3003</v>
      </c>
      <c r="J507" s="236" t="s">
        <v>2603</v>
      </c>
      <c r="K507" s="53">
        <v>171420</v>
      </c>
      <c r="L507" s="16"/>
      <c r="M507" s="16">
        <v>214275</v>
      </c>
      <c r="N507" s="36"/>
    </row>
    <row r="508" spans="3:14" s="115" customFormat="1" ht="78.75" customHeight="1" x14ac:dyDescent="0.2">
      <c r="C508" s="76" t="s">
        <v>2527</v>
      </c>
      <c r="D508" s="236" t="s">
        <v>2604</v>
      </c>
      <c r="E508" s="236" t="s">
        <v>2605</v>
      </c>
      <c r="F508" s="236" t="s">
        <v>766</v>
      </c>
      <c r="G508" s="53">
        <v>89171</v>
      </c>
      <c r="H508" s="237" t="s">
        <v>3389</v>
      </c>
      <c r="I508" s="236" t="s">
        <v>3003</v>
      </c>
      <c r="J508" s="236" t="s">
        <v>2606</v>
      </c>
      <c r="K508" s="53">
        <v>89171</v>
      </c>
      <c r="L508" s="16"/>
      <c r="M508" s="16">
        <v>111463.75</v>
      </c>
      <c r="N508" s="36"/>
    </row>
    <row r="509" spans="3:14" s="115" customFormat="1" ht="78.75" customHeight="1" x14ac:dyDescent="0.2">
      <c r="C509" s="76" t="s">
        <v>2528</v>
      </c>
      <c r="D509" s="236" t="s">
        <v>2607</v>
      </c>
      <c r="E509" s="236" t="s">
        <v>2608</v>
      </c>
      <c r="F509" s="236" t="s">
        <v>766</v>
      </c>
      <c r="G509" s="53">
        <v>28500</v>
      </c>
      <c r="H509" s="237" t="s">
        <v>3390</v>
      </c>
      <c r="I509" s="236" t="s">
        <v>2609</v>
      </c>
      <c r="J509" s="236" t="s">
        <v>3484</v>
      </c>
      <c r="K509" s="53">
        <v>18000</v>
      </c>
      <c r="L509" s="16"/>
      <c r="M509" s="16">
        <v>22500</v>
      </c>
      <c r="N509" s="36"/>
    </row>
    <row r="510" spans="3:14" s="115" customFormat="1" ht="78.75" customHeight="1" x14ac:dyDescent="0.2">
      <c r="C510" s="76" t="s">
        <v>2548</v>
      </c>
      <c r="D510" s="236" t="s">
        <v>2610</v>
      </c>
      <c r="E510" s="236" t="s">
        <v>2611</v>
      </c>
      <c r="F510" s="236" t="s">
        <v>766</v>
      </c>
      <c r="G510" s="53">
        <v>65448</v>
      </c>
      <c r="H510" s="237" t="s">
        <v>3391</v>
      </c>
      <c r="I510" s="236" t="s">
        <v>2612</v>
      </c>
      <c r="J510" s="236" t="s">
        <v>1952</v>
      </c>
      <c r="K510" s="53">
        <v>59994</v>
      </c>
      <c r="L510" s="16"/>
      <c r="M510" s="16">
        <v>74992.5</v>
      </c>
      <c r="N510" s="36"/>
    </row>
    <row r="511" spans="3:14" s="115" customFormat="1" ht="78.75" customHeight="1" x14ac:dyDescent="0.2">
      <c r="C511" s="76" t="s">
        <v>2549</v>
      </c>
      <c r="D511" s="236" t="s">
        <v>2613</v>
      </c>
      <c r="E511" s="236" t="s">
        <v>2614</v>
      </c>
      <c r="F511" s="236" t="s">
        <v>766</v>
      </c>
      <c r="G511" s="53">
        <v>68750</v>
      </c>
      <c r="H511" s="237" t="s">
        <v>3392</v>
      </c>
      <c r="I511" s="236" t="s">
        <v>787</v>
      </c>
      <c r="J511" s="236" t="s">
        <v>1952</v>
      </c>
      <c r="K511" s="53">
        <v>55000</v>
      </c>
      <c r="L511" s="16"/>
      <c r="M511" s="16">
        <v>68750</v>
      </c>
      <c r="N511" s="36"/>
    </row>
    <row r="512" spans="3:14" s="115" customFormat="1" ht="78.75" customHeight="1" x14ac:dyDescent="0.2">
      <c r="C512" s="76" t="s">
        <v>2550</v>
      </c>
      <c r="D512" s="236" t="s">
        <v>2615</v>
      </c>
      <c r="E512" s="236" t="s">
        <v>2616</v>
      </c>
      <c r="F512" s="236" t="s">
        <v>766</v>
      </c>
      <c r="G512" s="53">
        <v>44580</v>
      </c>
      <c r="H512" s="237" t="s">
        <v>3393</v>
      </c>
      <c r="I512" s="236" t="s">
        <v>3426</v>
      </c>
      <c r="J512" s="236" t="s">
        <v>2617</v>
      </c>
      <c r="K512" s="53">
        <v>44580</v>
      </c>
      <c r="L512" s="16"/>
      <c r="M512" s="16">
        <v>55725</v>
      </c>
      <c r="N512" s="36"/>
    </row>
    <row r="513" spans="3:14" s="115" customFormat="1" ht="78.75" customHeight="1" x14ac:dyDescent="0.2">
      <c r="C513" s="76" t="s">
        <v>2618</v>
      </c>
      <c r="D513" s="236" t="s">
        <v>2619</v>
      </c>
      <c r="E513" s="236" t="s">
        <v>2620</v>
      </c>
      <c r="F513" s="236" t="s">
        <v>766</v>
      </c>
      <c r="G513" s="53">
        <v>61193</v>
      </c>
      <c r="H513" s="237" t="s">
        <v>3394</v>
      </c>
      <c r="I513" s="236" t="s">
        <v>3007</v>
      </c>
      <c r="J513" s="236" t="s">
        <v>2606</v>
      </c>
      <c r="K513" s="53">
        <v>61193</v>
      </c>
      <c r="L513" s="16"/>
      <c r="M513" s="16">
        <v>76491.25</v>
      </c>
      <c r="N513" s="36"/>
    </row>
    <row r="514" spans="3:14" s="115" customFormat="1" ht="78.75" customHeight="1" x14ac:dyDescent="0.2">
      <c r="C514" s="76" t="s">
        <v>2621</v>
      </c>
      <c r="D514" s="236" t="s">
        <v>2622</v>
      </c>
      <c r="E514" s="236" t="s">
        <v>2623</v>
      </c>
      <c r="F514" s="236" t="s">
        <v>766</v>
      </c>
      <c r="G514" s="53">
        <v>68450</v>
      </c>
      <c r="H514" s="237" t="s">
        <v>3395</v>
      </c>
      <c r="I514" s="236" t="s">
        <v>3005</v>
      </c>
      <c r="J514" s="236" t="s">
        <v>2624</v>
      </c>
      <c r="K514" s="53">
        <v>68450</v>
      </c>
      <c r="L514" s="16"/>
      <c r="M514" s="16">
        <v>85562.5</v>
      </c>
      <c r="N514" s="36"/>
    </row>
    <row r="515" spans="3:14" s="115" customFormat="1" ht="78.75" customHeight="1" x14ac:dyDescent="0.2">
      <c r="C515" s="76" t="s">
        <v>2625</v>
      </c>
      <c r="D515" s="236" t="s">
        <v>2626</v>
      </c>
      <c r="E515" s="236" t="s">
        <v>2627</v>
      </c>
      <c r="F515" s="236" t="s">
        <v>766</v>
      </c>
      <c r="G515" s="53">
        <v>67400</v>
      </c>
      <c r="H515" s="237" t="s">
        <v>3396</v>
      </c>
      <c r="I515" s="236" t="s">
        <v>3040</v>
      </c>
      <c r="J515" s="236" t="s">
        <v>2841</v>
      </c>
      <c r="K515" s="53">
        <v>67400</v>
      </c>
      <c r="L515" s="16">
        <v>67400</v>
      </c>
      <c r="M515" s="16">
        <v>67400</v>
      </c>
      <c r="N515" s="36"/>
    </row>
    <row r="516" spans="3:14" s="115" customFormat="1" ht="78.75" customHeight="1" x14ac:dyDescent="0.2">
      <c r="C516" s="76" t="s">
        <v>2628</v>
      </c>
      <c r="D516" s="236" t="s">
        <v>2629</v>
      </c>
      <c r="E516" s="236" t="s">
        <v>2630</v>
      </c>
      <c r="F516" s="236" t="s">
        <v>766</v>
      </c>
      <c r="G516" s="53">
        <v>49545.5</v>
      </c>
      <c r="H516" s="237" t="s">
        <v>3397</v>
      </c>
      <c r="I516" s="236" t="s">
        <v>3005</v>
      </c>
      <c r="J516" s="236" t="s">
        <v>2631</v>
      </c>
      <c r="K516" s="53">
        <v>49545.5</v>
      </c>
      <c r="L516" s="16"/>
      <c r="M516" s="16">
        <v>61931.88</v>
      </c>
      <c r="N516" s="36"/>
    </row>
    <row r="517" spans="3:14" s="115" customFormat="1" ht="74.25" customHeight="1" x14ac:dyDescent="0.2">
      <c r="C517" s="76" t="s">
        <v>2632</v>
      </c>
      <c r="D517" s="236" t="s">
        <v>2633</v>
      </c>
      <c r="E517" s="236" t="s">
        <v>2634</v>
      </c>
      <c r="F517" s="236" t="s">
        <v>766</v>
      </c>
      <c r="G517" s="53">
        <v>47750</v>
      </c>
      <c r="H517" s="237" t="s">
        <v>3398</v>
      </c>
      <c r="I517" s="236" t="s">
        <v>3041</v>
      </c>
      <c r="J517" s="236" t="s">
        <v>2635</v>
      </c>
      <c r="K517" s="53">
        <v>47750</v>
      </c>
      <c r="L517" s="16"/>
      <c r="M517" s="16">
        <v>59687.5</v>
      </c>
      <c r="N517" s="36"/>
    </row>
    <row r="518" spans="3:14" s="115" customFormat="1" ht="78.75" customHeight="1" x14ac:dyDescent="0.2">
      <c r="C518" s="76" t="s">
        <v>2636</v>
      </c>
      <c r="D518" s="236" t="s">
        <v>2637</v>
      </c>
      <c r="E518" s="236" t="s">
        <v>2638</v>
      </c>
      <c r="F518" s="236" t="s">
        <v>766</v>
      </c>
      <c r="G518" s="53">
        <v>62032</v>
      </c>
      <c r="H518" s="237" t="s">
        <v>3399</v>
      </c>
      <c r="I518" s="236" t="s">
        <v>3007</v>
      </c>
      <c r="J518" s="236" t="s">
        <v>2639</v>
      </c>
      <c r="K518" s="53">
        <v>62032</v>
      </c>
      <c r="L518" s="16"/>
      <c r="M518" s="16">
        <v>77540</v>
      </c>
      <c r="N518" s="36"/>
    </row>
    <row r="519" spans="3:14" s="115" customFormat="1" ht="78.75" customHeight="1" x14ac:dyDescent="0.2">
      <c r="C519" s="76" t="s">
        <v>2640</v>
      </c>
      <c r="D519" s="236" t="s">
        <v>2641</v>
      </c>
      <c r="E519" s="236" t="s">
        <v>2642</v>
      </c>
      <c r="F519" s="236" t="s">
        <v>766</v>
      </c>
      <c r="G519" s="53">
        <v>47420</v>
      </c>
      <c r="H519" s="237" t="s">
        <v>3400</v>
      </c>
      <c r="I519" s="236" t="s">
        <v>3041</v>
      </c>
      <c r="J519" s="236" t="s">
        <v>719</v>
      </c>
      <c r="K519" s="53"/>
      <c r="L519" s="16"/>
      <c r="M519" s="16"/>
      <c r="N519" s="36"/>
    </row>
    <row r="520" spans="3:14" s="115" customFormat="1" ht="78.75" customHeight="1" x14ac:dyDescent="0.2">
      <c r="C520" s="76" t="s">
        <v>2643</v>
      </c>
      <c r="D520" s="236" t="s">
        <v>2644</v>
      </c>
      <c r="E520" s="236" t="s">
        <v>2645</v>
      </c>
      <c r="F520" s="236" t="s">
        <v>766</v>
      </c>
      <c r="G520" s="53">
        <v>66988</v>
      </c>
      <c r="H520" s="237" t="s">
        <v>3401</v>
      </c>
      <c r="I520" s="236" t="s">
        <v>3003</v>
      </c>
      <c r="J520" s="236" t="s">
        <v>2646</v>
      </c>
      <c r="K520" s="53">
        <v>66988</v>
      </c>
      <c r="L520" s="16"/>
      <c r="M520" s="16">
        <v>83735</v>
      </c>
      <c r="N520" s="36"/>
    </row>
    <row r="521" spans="3:14" s="115" customFormat="1" ht="78.75" customHeight="1" x14ac:dyDescent="0.2">
      <c r="C521" s="76" t="s">
        <v>2647</v>
      </c>
      <c r="D521" s="236" t="s">
        <v>2648</v>
      </c>
      <c r="E521" s="236" t="s">
        <v>2649</v>
      </c>
      <c r="F521" s="236" t="s">
        <v>766</v>
      </c>
      <c r="G521" s="53">
        <v>68773</v>
      </c>
      <c r="H521" s="237" t="s">
        <v>3402</v>
      </c>
      <c r="I521" s="236" t="s">
        <v>3003</v>
      </c>
      <c r="J521" s="236" t="s">
        <v>2646</v>
      </c>
      <c r="K521" s="53">
        <v>68773</v>
      </c>
      <c r="L521" s="16"/>
      <c r="M521" s="16">
        <v>85966.25</v>
      </c>
      <c r="N521" s="36"/>
    </row>
    <row r="522" spans="3:14" s="115" customFormat="1" ht="78.75" customHeight="1" x14ac:dyDescent="0.2">
      <c r="C522" s="76" t="s">
        <v>2650</v>
      </c>
      <c r="D522" s="236" t="s">
        <v>2651</v>
      </c>
      <c r="E522" s="236" t="s">
        <v>2652</v>
      </c>
      <c r="F522" s="236" t="s">
        <v>766</v>
      </c>
      <c r="G522" s="53">
        <v>64155</v>
      </c>
      <c r="H522" s="237" t="s">
        <v>3403</v>
      </c>
      <c r="I522" s="236" t="s">
        <v>3005</v>
      </c>
      <c r="J522" s="236" t="s">
        <v>2418</v>
      </c>
      <c r="K522" s="53">
        <v>64155</v>
      </c>
      <c r="L522" s="16"/>
      <c r="M522" s="16">
        <v>80193.75</v>
      </c>
      <c r="N522" s="36"/>
    </row>
    <row r="523" spans="3:14" s="115" customFormat="1" ht="78.75" customHeight="1" x14ac:dyDescent="0.2">
      <c r="C523" s="76" t="s">
        <v>2653</v>
      </c>
      <c r="D523" s="236" t="s">
        <v>2654</v>
      </c>
      <c r="E523" s="236" t="s">
        <v>2655</v>
      </c>
      <c r="F523" s="236" t="s">
        <v>766</v>
      </c>
      <c r="G523" s="53">
        <v>68452</v>
      </c>
      <c r="H523" s="237" t="s">
        <v>3401</v>
      </c>
      <c r="I523" s="236" t="s">
        <v>3003</v>
      </c>
      <c r="J523" s="236" t="s">
        <v>2656</v>
      </c>
      <c r="K523" s="53">
        <v>68452</v>
      </c>
      <c r="L523" s="16"/>
      <c r="M523" s="16">
        <v>85565</v>
      </c>
      <c r="N523" s="36"/>
    </row>
    <row r="524" spans="3:14" s="115" customFormat="1" ht="78.75" customHeight="1" x14ac:dyDescent="0.2">
      <c r="C524" s="76" t="s">
        <v>2657</v>
      </c>
      <c r="D524" s="236" t="s">
        <v>2658</v>
      </c>
      <c r="E524" s="236" t="s">
        <v>2659</v>
      </c>
      <c r="F524" s="236" t="s">
        <v>766</v>
      </c>
      <c r="G524" s="53">
        <v>58056</v>
      </c>
      <c r="H524" s="237" t="s">
        <v>3403</v>
      </c>
      <c r="I524" s="236" t="s">
        <v>3034</v>
      </c>
      <c r="J524" s="236" t="s">
        <v>2660</v>
      </c>
      <c r="K524" s="53">
        <v>58056</v>
      </c>
      <c r="L524" s="16"/>
      <c r="M524" s="16">
        <v>72570</v>
      </c>
      <c r="N524" s="36"/>
    </row>
    <row r="525" spans="3:14" s="115" customFormat="1" ht="78.75" customHeight="1" x14ac:dyDescent="0.2">
      <c r="C525" s="76" t="s">
        <v>2661</v>
      </c>
      <c r="D525" s="236" t="s">
        <v>2662</v>
      </c>
      <c r="E525" s="236" t="s">
        <v>2663</v>
      </c>
      <c r="F525" s="236" t="s">
        <v>766</v>
      </c>
      <c r="G525" s="53">
        <v>37030</v>
      </c>
      <c r="H525" s="237" t="s">
        <v>3403</v>
      </c>
      <c r="I525" s="236" t="s">
        <v>3003</v>
      </c>
      <c r="J525" s="236" t="s">
        <v>2664</v>
      </c>
      <c r="K525" s="53">
        <v>37030</v>
      </c>
      <c r="L525" s="16"/>
      <c r="M525" s="16">
        <v>46287.5</v>
      </c>
      <c r="N525" s="36"/>
    </row>
    <row r="526" spans="3:14" s="115" customFormat="1" ht="78.75" customHeight="1" x14ac:dyDescent="0.2">
      <c r="C526" s="76" t="s">
        <v>2665</v>
      </c>
      <c r="D526" s="236" t="s">
        <v>2666</v>
      </c>
      <c r="E526" s="236" t="s">
        <v>2667</v>
      </c>
      <c r="F526" s="236" t="s">
        <v>766</v>
      </c>
      <c r="G526" s="53">
        <v>49135</v>
      </c>
      <c r="H526" s="237" t="s">
        <v>3404</v>
      </c>
      <c r="I526" s="236" t="s">
        <v>3003</v>
      </c>
      <c r="J526" s="236" t="s">
        <v>2664</v>
      </c>
      <c r="K526" s="53">
        <v>49135</v>
      </c>
      <c r="L526" s="16"/>
      <c r="M526" s="16">
        <v>61418.75</v>
      </c>
      <c r="N526" s="36"/>
    </row>
    <row r="527" spans="3:14" s="115" customFormat="1" ht="78.75" customHeight="1" x14ac:dyDescent="0.2">
      <c r="C527" s="76" t="s">
        <v>2668</v>
      </c>
      <c r="D527" s="236" t="s">
        <v>2669</v>
      </c>
      <c r="E527" s="236" t="s">
        <v>2670</v>
      </c>
      <c r="F527" s="236" t="s">
        <v>766</v>
      </c>
      <c r="G527" s="53">
        <v>69212.5</v>
      </c>
      <c r="H527" s="237" t="s">
        <v>3404</v>
      </c>
      <c r="I527" s="236" t="s">
        <v>3003</v>
      </c>
      <c r="J527" s="236" t="s">
        <v>2559</v>
      </c>
      <c r="K527" s="53">
        <v>69212.5</v>
      </c>
      <c r="L527" s="16"/>
      <c r="M527" s="16">
        <v>86515.63</v>
      </c>
      <c r="N527" s="36"/>
    </row>
    <row r="528" spans="3:14" s="115" customFormat="1" ht="78.75" customHeight="1" x14ac:dyDescent="0.2">
      <c r="C528" s="76" t="s">
        <v>2671</v>
      </c>
      <c r="D528" s="236" t="s">
        <v>2672</v>
      </c>
      <c r="E528" s="236" t="s">
        <v>2673</v>
      </c>
      <c r="F528" s="236" t="s">
        <v>766</v>
      </c>
      <c r="G528" s="53">
        <v>59212</v>
      </c>
      <c r="H528" s="237" t="s">
        <v>3405</v>
      </c>
      <c r="I528" s="236" t="s">
        <v>3005</v>
      </c>
      <c r="J528" s="236" t="s">
        <v>2674</v>
      </c>
      <c r="K528" s="53">
        <v>59212</v>
      </c>
      <c r="L528" s="16"/>
      <c r="M528" s="16">
        <v>74015</v>
      </c>
      <c r="N528" s="36"/>
    </row>
    <row r="529" spans="3:14" s="115" customFormat="1" ht="78.75" customHeight="1" x14ac:dyDescent="0.2">
      <c r="C529" s="76" t="s">
        <v>2675</v>
      </c>
      <c r="D529" s="236" t="s">
        <v>2676</v>
      </c>
      <c r="E529" s="236" t="s">
        <v>2677</v>
      </c>
      <c r="F529" s="236" t="s">
        <v>766</v>
      </c>
      <c r="G529" s="53">
        <v>67712</v>
      </c>
      <c r="H529" s="237" t="s">
        <v>3405</v>
      </c>
      <c r="I529" s="236" t="s">
        <v>3005</v>
      </c>
      <c r="J529" s="236" t="s">
        <v>2678</v>
      </c>
      <c r="K529" s="53">
        <v>67712</v>
      </c>
      <c r="L529" s="16"/>
      <c r="M529" s="16">
        <v>84640</v>
      </c>
      <c r="N529" s="36"/>
    </row>
    <row r="530" spans="3:14" s="115" customFormat="1" ht="74.25" customHeight="1" x14ac:dyDescent="0.2">
      <c r="C530" s="76" t="s">
        <v>2679</v>
      </c>
      <c r="D530" s="236" t="s">
        <v>2680</v>
      </c>
      <c r="E530" s="236" t="s">
        <v>2681</v>
      </c>
      <c r="F530" s="236" t="s">
        <v>766</v>
      </c>
      <c r="G530" s="53">
        <v>53302</v>
      </c>
      <c r="H530" s="237" t="s">
        <v>3405</v>
      </c>
      <c r="I530" s="236" t="s">
        <v>3005</v>
      </c>
      <c r="J530" s="236" t="s">
        <v>2842</v>
      </c>
      <c r="K530" s="53">
        <v>53302</v>
      </c>
      <c r="L530" s="16"/>
      <c r="M530" s="16">
        <v>66627.5</v>
      </c>
      <c r="N530" s="36"/>
    </row>
    <row r="531" spans="3:14" s="115" customFormat="1" ht="78.75" customHeight="1" x14ac:dyDescent="0.2">
      <c r="C531" s="76" t="s">
        <v>2682</v>
      </c>
      <c r="D531" s="236" t="s">
        <v>2683</v>
      </c>
      <c r="E531" s="236" t="s">
        <v>2684</v>
      </c>
      <c r="F531" s="236" t="s">
        <v>766</v>
      </c>
      <c r="G531" s="53">
        <v>41474</v>
      </c>
      <c r="H531" s="237" t="s">
        <v>3405</v>
      </c>
      <c r="I531" s="236" t="s">
        <v>3005</v>
      </c>
      <c r="J531" s="236" t="s">
        <v>2842</v>
      </c>
      <c r="K531" s="53">
        <v>41474</v>
      </c>
      <c r="L531" s="16"/>
      <c r="M531" s="16">
        <v>51842.5</v>
      </c>
      <c r="N531" s="36"/>
    </row>
    <row r="532" spans="3:14" s="115" customFormat="1" ht="78.75" customHeight="1" x14ac:dyDescent="0.2">
      <c r="C532" s="76" t="s">
        <v>2685</v>
      </c>
      <c r="D532" s="236" t="s">
        <v>2686</v>
      </c>
      <c r="E532" s="236" t="s">
        <v>2687</v>
      </c>
      <c r="F532" s="236" t="s">
        <v>766</v>
      </c>
      <c r="G532" s="53">
        <v>68400</v>
      </c>
      <c r="H532" s="237" t="s">
        <v>3406</v>
      </c>
      <c r="I532" s="236" t="s">
        <v>3427</v>
      </c>
      <c r="J532" s="236" t="s">
        <v>2843</v>
      </c>
      <c r="K532" s="53">
        <v>68400</v>
      </c>
      <c r="L532" s="16"/>
      <c r="M532" s="16">
        <v>68400</v>
      </c>
      <c r="N532" s="36"/>
    </row>
    <row r="533" spans="3:14" s="115" customFormat="1" ht="78.75" customHeight="1" x14ac:dyDescent="0.2">
      <c r="C533" s="76" t="s">
        <v>2688</v>
      </c>
      <c r="D533" s="236" t="s">
        <v>2689</v>
      </c>
      <c r="E533" s="236" t="s">
        <v>2690</v>
      </c>
      <c r="F533" s="236" t="s">
        <v>766</v>
      </c>
      <c r="G533" s="53">
        <v>48000</v>
      </c>
      <c r="H533" s="237" t="s">
        <v>3407</v>
      </c>
      <c r="I533" s="236" t="s">
        <v>3037</v>
      </c>
      <c r="J533" s="236" t="s">
        <v>2635</v>
      </c>
      <c r="K533" s="53">
        <v>48000</v>
      </c>
      <c r="L533" s="16"/>
      <c r="M533" s="16">
        <v>60000</v>
      </c>
      <c r="N533" s="36"/>
    </row>
    <row r="534" spans="3:14" s="115" customFormat="1" ht="78.75" customHeight="1" x14ac:dyDescent="0.2">
      <c r="C534" s="76" t="s">
        <v>2691</v>
      </c>
      <c r="D534" s="236" t="s">
        <v>2692</v>
      </c>
      <c r="E534" s="236" t="s">
        <v>2693</v>
      </c>
      <c r="F534" s="236" t="s">
        <v>766</v>
      </c>
      <c r="G534" s="53">
        <v>30025.9</v>
      </c>
      <c r="H534" s="237" t="s">
        <v>3408</v>
      </c>
      <c r="I534" s="236" t="s">
        <v>3007</v>
      </c>
      <c r="J534" s="236" t="s">
        <v>2694</v>
      </c>
      <c r="K534" s="53">
        <v>30025.9</v>
      </c>
      <c r="L534" s="16"/>
      <c r="M534" s="16">
        <v>37532.379999999997</v>
      </c>
      <c r="N534" s="36"/>
    </row>
    <row r="535" spans="3:14" s="115" customFormat="1" ht="78.75" customHeight="1" x14ac:dyDescent="0.2">
      <c r="C535" s="76" t="s">
        <v>2695</v>
      </c>
      <c r="D535" s="236" t="s">
        <v>2696</v>
      </c>
      <c r="E535" s="236" t="s">
        <v>2697</v>
      </c>
      <c r="F535" s="236" t="s">
        <v>766</v>
      </c>
      <c r="G535" s="53">
        <v>59263</v>
      </c>
      <c r="H535" s="237" t="s">
        <v>3409</v>
      </c>
      <c r="I535" s="236" t="s">
        <v>3034</v>
      </c>
      <c r="J535" s="236" t="s">
        <v>2698</v>
      </c>
      <c r="K535" s="53">
        <v>59263</v>
      </c>
      <c r="L535" s="16"/>
      <c r="M535" s="16">
        <v>74078.75</v>
      </c>
      <c r="N535" s="36"/>
    </row>
    <row r="536" spans="3:14" s="115" customFormat="1" ht="78.75" customHeight="1" x14ac:dyDescent="0.2">
      <c r="C536" s="76" t="s">
        <v>2699</v>
      </c>
      <c r="D536" s="236" t="s">
        <v>2700</v>
      </c>
      <c r="E536" s="236" t="s">
        <v>2701</v>
      </c>
      <c r="F536" s="236" t="s">
        <v>766</v>
      </c>
      <c r="G536" s="53">
        <v>35131</v>
      </c>
      <c r="H536" s="237" t="s">
        <v>3410</v>
      </c>
      <c r="I536" s="236" t="s">
        <v>3007</v>
      </c>
      <c r="J536" s="236" t="s">
        <v>2702</v>
      </c>
      <c r="K536" s="53">
        <v>35131</v>
      </c>
      <c r="L536" s="16"/>
      <c r="M536" s="16">
        <v>43913.75</v>
      </c>
      <c r="N536" s="36"/>
    </row>
    <row r="537" spans="3:14" s="115" customFormat="1" ht="78.75" customHeight="1" x14ac:dyDescent="0.2">
      <c r="C537" s="76" t="s">
        <v>2703</v>
      </c>
      <c r="D537" s="236" t="s">
        <v>2704</v>
      </c>
      <c r="E537" s="236" t="s">
        <v>2705</v>
      </c>
      <c r="F537" s="236" t="s">
        <v>766</v>
      </c>
      <c r="G537" s="53">
        <v>38593</v>
      </c>
      <c r="H537" s="237" t="s">
        <v>3411</v>
      </c>
      <c r="I537" s="236" t="s">
        <v>3007</v>
      </c>
      <c r="J537" s="236" t="s">
        <v>2706</v>
      </c>
      <c r="K537" s="53">
        <v>38593.199999999997</v>
      </c>
      <c r="L537" s="16"/>
      <c r="M537" s="16">
        <v>48241.5</v>
      </c>
      <c r="N537" s="36"/>
    </row>
    <row r="538" spans="3:14" s="115" customFormat="1" ht="78.75" customHeight="1" x14ac:dyDescent="0.2">
      <c r="C538" s="76" t="s">
        <v>2707</v>
      </c>
      <c r="D538" s="236" t="s">
        <v>2708</v>
      </c>
      <c r="E538" s="236" t="s">
        <v>2709</v>
      </c>
      <c r="F538" s="236" t="s">
        <v>766</v>
      </c>
      <c r="G538" s="53">
        <v>67346</v>
      </c>
      <c r="H538" s="237" t="s">
        <v>3412</v>
      </c>
      <c r="I538" s="236" t="s">
        <v>3041</v>
      </c>
      <c r="J538" s="236" t="s">
        <v>719</v>
      </c>
      <c r="K538" s="53"/>
      <c r="L538" s="16"/>
      <c r="M538" s="16"/>
      <c r="N538" s="36"/>
    </row>
    <row r="539" spans="3:14" s="115" customFormat="1" ht="78.75" customHeight="1" x14ac:dyDescent="0.2">
      <c r="C539" s="76" t="s">
        <v>2710</v>
      </c>
      <c r="D539" s="236" t="s">
        <v>2711</v>
      </c>
      <c r="E539" s="236" t="s">
        <v>2712</v>
      </c>
      <c r="F539" s="236" t="s">
        <v>766</v>
      </c>
      <c r="G539" s="53">
        <v>69020</v>
      </c>
      <c r="H539" s="237" t="s">
        <v>3413</v>
      </c>
      <c r="I539" s="236" t="s">
        <v>3003</v>
      </c>
      <c r="J539" s="236" t="s">
        <v>2713</v>
      </c>
      <c r="K539" s="53">
        <v>69020</v>
      </c>
      <c r="L539" s="16"/>
      <c r="M539" s="16">
        <v>86275</v>
      </c>
      <c r="N539" s="36"/>
    </row>
    <row r="540" spans="3:14" s="115" customFormat="1" ht="78.75" customHeight="1" x14ac:dyDescent="0.2">
      <c r="C540" s="76" t="s">
        <v>2714</v>
      </c>
      <c r="D540" s="236" t="s">
        <v>2715</v>
      </c>
      <c r="E540" s="236" t="s">
        <v>2716</v>
      </c>
      <c r="F540" s="236" t="s">
        <v>766</v>
      </c>
      <c r="G540" s="53">
        <v>68370</v>
      </c>
      <c r="H540" s="237" t="s">
        <v>3414</v>
      </c>
      <c r="I540" s="236" t="s">
        <v>3003</v>
      </c>
      <c r="J540" s="236" t="s">
        <v>2717</v>
      </c>
      <c r="K540" s="53">
        <v>65720</v>
      </c>
      <c r="L540" s="16"/>
      <c r="M540" s="16">
        <v>82150</v>
      </c>
      <c r="N540" s="36"/>
    </row>
    <row r="541" spans="3:14" s="115" customFormat="1" ht="78.75" customHeight="1" x14ac:dyDescent="0.2">
      <c r="C541" s="76" t="s">
        <v>2718</v>
      </c>
      <c r="D541" s="236" t="s">
        <v>2719</v>
      </c>
      <c r="E541" s="236" t="s">
        <v>2720</v>
      </c>
      <c r="F541" s="236" t="s">
        <v>766</v>
      </c>
      <c r="G541" s="53">
        <v>69426</v>
      </c>
      <c r="H541" s="237" t="s">
        <v>3415</v>
      </c>
      <c r="I541" s="236" t="s">
        <v>3428</v>
      </c>
      <c r="J541" s="236" t="s">
        <v>2791</v>
      </c>
      <c r="K541" s="53">
        <v>69426</v>
      </c>
      <c r="L541" s="16">
        <f>K541*25/100</f>
        <v>17356.5</v>
      </c>
      <c r="M541" s="16">
        <f>K541+L541</f>
        <v>86782.5</v>
      </c>
      <c r="N541" s="36"/>
    </row>
    <row r="542" spans="3:14" s="115" customFormat="1" ht="78.75" customHeight="1" x14ac:dyDescent="0.2">
      <c r="C542" s="76" t="s">
        <v>2721</v>
      </c>
      <c r="D542" s="236" t="s">
        <v>2722</v>
      </c>
      <c r="E542" s="236" t="s">
        <v>2723</v>
      </c>
      <c r="F542" s="236" t="s">
        <v>766</v>
      </c>
      <c r="G542" s="53">
        <v>68802</v>
      </c>
      <c r="H542" s="237" t="s">
        <v>3416</v>
      </c>
      <c r="I542" s="236" t="s">
        <v>3028</v>
      </c>
      <c r="J542" s="236" t="s">
        <v>2844</v>
      </c>
      <c r="K542" s="53">
        <v>68802</v>
      </c>
      <c r="L542" s="16">
        <f t="shared" ref="L542:L548" si="12">K542*25/100</f>
        <v>17200.5</v>
      </c>
      <c r="M542" s="16">
        <v>68802</v>
      </c>
      <c r="N542" s="36"/>
    </row>
    <row r="543" spans="3:14" s="115" customFormat="1" ht="75" customHeight="1" x14ac:dyDescent="0.2">
      <c r="C543" s="76" t="s">
        <v>2724</v>
      </c>
      <c r="D543" s="236" t="s">
        <v>2725</v>
      </c>
      <c r="E543" s="236" t="s">
        <v>2726</v>
      </c>
      <c r="F543" s="236" t="s">
        <v>766</v>
      </c>
      <c r="G543" s="53">
        <v>68522</v>
      </c>
      <c r="H543" s="237" t="s">
        <v>3417</v>
      </c>
      <c r="I543" s="236" t="s">
        <v>3429</v>
      </c>
      <c r="J543" s="236" t="s">
        <v>2799</v>
      </c>
      <c r="K543" s="53">
        <v>68522</v>
      </c>
      <c r="L543" s="16">
        <f t="shared" si="12"/>
        <v>17130.5</v>
      </c>
      <c r="M543" s="16">
        <f t="shared" ref="M543:M549" si="13">K543+L543</f>
        <v>85652.5</v>
      </c>
      <c r="N543" s="36"/>
    </row>
    <row r="544" spans="3:14" s="115" customFormat="1" ht="78.75" customHeight="1" x14ac:dyDescent="0.2">
      <c r="C544" s="76" t="s">
        <v>2727</v>
      </c>
      <c r="D544" s="236" t="s">
        <v>2728</v>
      </c>
      <c r="E544" s="236" t="s">
        <v>2729</v>
      </c>
      <c r="F544" s="236" t="s">
        <v>766</v>
      </c>
      <c r="G544" s="53">
        <v>66958.5</v>
      </c>
      <c r="H544" s="237" t="s">
        <v>3418</v>
      </c>
      <c r="I544" s="236" t="s">
        <v>3428</v>
      </c>
      <c r="J544" s="238">
        <v>43819</v>
      </c>
      <c r="K544" s="53">
        <v>66958.5</v>
      </c>
      <c r="L544" s="16">
        <f t="shared" si="12"/>
        <v>16739.625</v>
      </c>
      <c r="M544" s="16">
        <f t="shared" si="13"/>
        <v>83698.125</v>
      </c>
      <c r="N544" s="36"/>
    </row>
    <row r="545" spans="3:14" s="115" customFormat="1" ht="78.75" customHeight="1" x14ac:dyDescent="0.2">
      <c r="C545" s="76" t="s">
        <v>2730</v>
      </c>
      <c r="D545" s="236" t="s">
        <v>2731</v>
      </c>
      <c r="E545" s="236" t="s">
        <v>2732</v>
      </c>
      <c r="F545" s="236" t="s">
        <v>766</v>
      </c>
      <c r="G545" s="53">
        <v>69067</v>
      </c>
      <c r="H545" s="237" t="s">
        <v>3419</v>
      </c>
      <c r="I545" s="236" t="s">
        <v>3428</v>
      </c>
      <c r="J545" s="236" t="s">
        <v>2435</v>
      </c>
      <c r="K545" s="53">
        <v>69067</v>
      </c>
      <c r="L545" s="16">
        <f t="shared" si="12"/>
        <v>17266.75</v>
      </c>
      <c r="M545" s="16">
        <f t="shared" si="13"/>
        <v>86333.75</v>
      </c>
      <c r="N545" s="36"/>
    </row>
    <row r="546" spans="3:14" s="115" customFormat="1" ht="78.75" customHeight="1" x14ac:dyDescent="0.2">
      <c r="C546" s="76" t="s">
        <v>2733</v>
      </c>
      <c r="D546" s="236" t="s">
        <v>2734</v>
      </c>
      <c r="E546" s="236" t="s">
        <v>2735</v>
      </c>
      <c r="F546" s="236" t="s">
        <v>766</v>
      </c>
      <c r="G546" s="53">
        <v>69067</v>
      </c>
      <c r="H546" s="237" t="s">
        <v>3420</v>
      </c>
      <c r="I546" s="236" t="s">
        <v>3428</v>
      </c>
      <c r="J546" s="236" t="s">
        <v>2791</v>
      </c>
      <c r="K546" s="53">
        <v>36957</v>
      </c>
      <c r="L546" s="16">
        <f t="shared" si="12"/>
        <v>9239.25</v>
      </c>
      <c r="M546" s="16">
        <f t="shared" si="13"/>
        <v>46196.25</v>
      </c>
      <c r="N546" s="36"/>
    </row>
    <row r="547" spans="3:14" s="115" customFormat="1" ht="78.75" customHeight="1" x14ac:dyDescent="0.2">
      <c r="C547" s="76" t="s">
        <v>2736</v>
      </c>
      <c r="D547" s="236" t="s">
        <v>2737</v>
      </c>
      <c r="E547" s="236" t="s">
        <v>2738</v>
      </c>
      <c r="F547" s="236" t="s">
        <v>766</v>
      </c>
      <c r="G547" s="53">
        <v>141500</v>
      </c>
      <c r="H547" s="237" t="s">
        <v>3421</v>
      </c>
      <c r="I547" s="236" t="s">
        <v>3021</v>
      </c>
      <c r="J547" s="236" t="s">
        <v>2799</v>
      </c>
      <c r="K547" s="53">
        <v>141500</v>
      </c>
      <c r="L547" s="16">
        <f t="shared" si="12"/>
        <v>35375</v>
      </c>
      <c r="M547" s="16">
        <f t="shared" si="13"/>
        <v>176875</v>
      </c>
      <c r="N547" s="36"/>
    </row>
    <row r="548" spans="3:14" s="115" customFormat="1" ht="78.75" customHeight="1" x14ac:dyDescent="0.2">
      <c r="C548" s="76" t="s">
        <v>2739</v>
      </c>
      <c r="D548" s="236" t="s">
        <v>2740</v>
      </c>
      <c r="E548" s="236" t="s">
        <v>2741</v>
      </c>
      <c r="F548" s="236" t="s">
        <v>766</v>
      </c>
      <c r="G548" s="53">
        <v>169221.6</v>
      </c>
      <c r="H548" s="237" t="s">
        <v>3422</v>
      </c>
      <c r="I548" s="236" t="s">
        <v>3430</v>
      </c>
      <c r="J548" s="236" t="s">
        <v>2831</v>
      </c>
      <c r="K548" s="53">
        <v>167105.75</v>
      </c>
      <c r="L548" s="16">
        <f t="shared" si="12"/>
        <v>41776.4375</v>
      </c>
      <c r="M548" s="16">
        <f t="shared" si="13"/>
        <v>208882.1875</v>
      </c>
      <c r="N548" s="36"/>
    </row>
    <row r="549" spans="3:14" s="115" customFormat="1" ht="78.75" customHeight="1" x14ac:dyDescent="0.2">
      <c r="C549" s="76" t="s">
        <v>2742</v>
      </c>
      <c r="D549" s="236" t="s">
        <v>2743</v>
      </c>
      <c r="E549" s="236" t="s">
        <v>2744</v>
      </c>
      <c r="F549" s="236" t="s">
        <v>766</v>
      </c>
      <c r="G549" s="53">
        <v>480197.75</v>
      </c>
      <c r="H549" s="237" t="s">
        <v>3423</v>
      </c>
      <c r="I549" s="236" t="s">
        <v>3430</v>
      </c>
      <c r="J549" s="236" t="s">
        <v>2832</v>
      </c>
      <c r="K549" s="53">
        <v>473767.41</v>
      </c>
      <c r="L549" s="16"/>
      <c r="M549" s="16">
        <f t="shared" si="13"/>
        <v>473767.41</v>
      </c>
      <c r="N549" s="36"/>
    </row>
    <row r="550" spans="3:14" s="115" customFormat="1" ht="78.75" customHeight="1" x14ac:dyDescent="0.2">
      <c r="C550" s="76" t="s">
        <v>2745</v>
      </c>
      <c r="D550" s="236" t="s">
        <v>2746</v>
      </c>
      <c r="E550" s="236" t="s">
        <v>2747</v>
      </c>
      <c r="F550" s="236" t="s">
        <v>766</v>
      </c>
      <c r="G550" s="53">
        <v>268120</v>
      </c>
      <c r="H550" s="237" t="s">
        <v>3424</v>
      </c>
      <c r="I550" s="236" t="s">
        <v>1305</v>
      </c>
      <c r="J550" s="236" t="s">
        <v>719</v>
      </c>
      <c r="K550" s="53"/>
      <c r="L550" s="16"/>
      <c r="M550" s="16"/>
      <c r="N550" s="36"/>
    </row>
    <row r="551" spans="3:14" s="115" customFormat="1" ht="78.75" customHeight="1" x14ac:dyDescent="0.2">
      <c r="C551" s="76" t="s">
        <v>2756</v>
      </c>
      <c r="D551" s="239" t="s">
        <v>1969</v>
      </c>
      <c r="E551" s="239" t="s">
        <v>2413</v>
      </c>
      <c r="F551" s="239" t="s">
        <v>766</v>
      </c>
      <c r="G551" s="240">
        <v>189200</v>
      </c>
      <c r="H551" s="239" t="s">
        <v>2414</v>
      </c>
      <c r="I551" s="239" t="s">
        <v>1956</v>
      </c>
      <c r="J551" s="239"/>
      <c r="K551" s="240" t="s">
        <v>719</v>
      </c>
      <c r="L551" s="241"/>
      <c r="M551" s="16"/>
      <c r="N551" s="36"/>
    </row>
    <row r="552" spans="3:14" s="115" customFormat="1" ht="78.75" customHeight="1" x14ac:dyDescent="0.2">
      <c r="C552" s="76" t="s">
        <v>2757</v>
      </c>
      <c r="D552" s="239" t="s">
        <v>1715</v>
      </c>
      <c r="E552" s="239" t="s">
        <v>2417</v>
      </c>
      <c r="F552" s="239" t="s">
        <v>766</v>
      </c>
      <c r="G552" s="240">
        <v>198852.42</v>
      </c>
      <c r="H552" s="239" t="s">
        <v>2418</v>
      </c>
      <c r="I552" s="239" t="s">
        <v>932</v>
      </c>
      <c r="J552" s="239" t="s">
        <v>2419</v>
      </c>
      <c r="K552" s="240" t="s">
        <v>719</v>
      </c>
      <c r="L552" s="241"/>
      <c r="M552" s="16"/>
      <c r="N552" s="36"/>
    </row>
    <row r="553" spans="3:14" s="115" customFormat="1" ht="78.75" customHeight="1" x14ac:dyDescent="0.2">
      <c r="C553" s="76" t="s">
        <v>2758</v>
      </c>
      <c r="D553" s="239" t="s">
        <v>941</v>
      </c>
      <c r="E553" s="239" t="s">
        <v>2421</v>
      </c>
      <c r="F553" s="239" t="s">
        <v>766</v>
      </c>
      <c r="G553" s="240">
        <v>174442.5</v>
      </c>
      <c r="H553" s="239" t="s">
        <v>2422</v>
      </c>
      <c r="I553" s="239" t="s">
        <v>1010</v>
      </c>
      <c r="J553" s="239" t="s">
        <v>2423</v>
      </c>
      <c r="K553" s="240" t="s">
        <v>719</v>
      </c>
      <c r="L553" s="241"/>
      <c r="M553" s="16"/>
      <c r="N553" s="36"/>
    </row>
    <row r="554" spans="3:14" s="115" customFormat="1" ht="78.75" customHeight="1" x14ac:dyDescent="0.2">
      <c r="C554" s="76" t="s">
        <v>2759</v>
      </c>
      <c r="D554" s="239" t="s">
        <v>2424</v>
      </c>
      <c r="E554" s="239" t="s">
        <v>2425</v>
      </c>
      <c r="F554" s="239" t="s">
        <v>286</v>
      </c>
      <c r="G554" s="240">
        <v>321000</v>
      </c>
      <c r="H554" s="239" t="s">
        <v>2426</v>
      </c>
      <c r="I554" s="239" t="s">
        <v>2427</v>
      </c>
      <c r="J554" s="239" t="s">
        <v>719</v>
      </c>
      <c r="K554" s="240" t="s">
        <v>719</v>
      </c>
      <c r="L554" s="241"/>
      <c r="M554" s="16"/>
      <c r="N554" s="36"/>
    </row>
    <row r="555" spans="3:14" s="115" customFormat="1" ht="78.75" customHeight="1" x14ac:dyDescent="0.2">
      <c r="C555" s="76" t="s">
        <v>2760</v>
      </c>
      <c r="D555" s="239" t="s">
        <v>973</v>
      </c>
      <c r="E555" s="239" t="s">
        <v>2486</v>
      </c>
      <c r="F555" s="239" t="s">
        <v>1570</v>
      </c>
      <c r="G555" s="240">
        <v>149897.51</v>
      </c>
      <c r="H555" s="239" t="s">
        <v>2487</v>
      </c>
      <c r="I555" s="239" t="s">
        <v>2488</v>
      </c>
      <c r="J555" s="239" t="s">
        <v>2487</v>
      </c>
      <c r="K555" s="240">
        <v>42730.5</v>
      </c>
      <c r="L555" s="242">
        <v>53413.13</v>
      </c>
      <c r="M555" s="16"/>
      <c r="N555" s="36"/>
    </row>
    <row r="556" spans="3:14" s="115" customFormat="1" ht="73.5" customHeight="1" x14ac:dyDescent="0.2">
      <c r="C556" s="76" t="s">
        <v>2761</v>
      </c>
      <c r="D556" s="239" t="s">
        <v>2489</v>
      </c>
      <c r="E556" s="239" t="s">
        <v>2490</v>
      </c>
      <c r="F556" s="239" t="s">
        <v>1570</v>
      </c>
      <c r="G556" s="240">
        <v>64920</v>
      </c>
      <c r="H556" s="239" t="s">
        <v>2491</v>
      </c>
      <c r="I556" s="239" t="s">
        <v>2492</v>
      </c>
      <c r="J556" s="239" t="s">
        <v>2491</v>
      </c>
      <c r="K556" s="240">
        <v>8000</v>
      </c>
      <c r="L556" s="242">
        <v>10000</v>
      </c>
      <c r="M556" s="16"/>
      <c r="N556" s="36"/>
    </row>
    <row r="557" spans="3:14" s="115" customFormat="1" ht="78.75" customHeight="1" x14ac:dyDescent="0.2">
      <c r="C557" s="76" t="s">
        <v>2762</v>
      </c>
      <c r="D557" s="239" t="s">
        <v>2493</v>
      </c>
      <c r="E557" s="239" t="s">
        <v>2494</v>
      </c>
      <c r="F557" s="239" t="s">
        <v>1570</v>
      </c>
      <c r="G557" s="240">
        <v>156624</v>
      </c>
      <c r="H557" s="239" t="s">
        <v>2495</v>
      </c>
      <c r="I557" s="239" t="s">
        <v>2496</v>
      </c>
      <c r="J557" s="239" t="s">
        <v>2495</v>
      </c>
      <c r="K557" s="240">
        <v>73847</v>
      </c>
      <c r="L557" s="242">
        <v>92308.75</v>
      </c>
      <c r="M557" s="16"/>
      <c r="N557" s="36"/>
    </row>
    <row r="558" spans="3:14" s="115" customFormat="1" ht="78.75" customHeight="1" x14ac:dyDescent="0.2">
      <c r="C558" s="76" t="s">
        <v>2763</v>
      </c>
      <c r="D558" s="239" t="s">
        <v>2497</v>
      </c>
      <c r="E558" s="239" t="s">
        <v>2498</v>
      </c>
      <c r="F558" s="239" t="s">
        <v>1570</v>
      </c>
      <c r="G558" s="240">
        <v>197000</v>
      </c>
      <c r="H558" s="239" t="s">
        <v>2311</v>
      </c>
      <c r="I558" s="239" t="s">
        <v>2492</v>
      </c>
      <c r="J558" s="239" t="s">
        <v>2311</v>
      </c>
      <c r="K558" s="240">
        <v>11176</v>
      </c>
      <c r="L558" s="242">
        <v>13970</v>
      </c>
      <c r="M558" s="16"/>
      <c r="N558" s="36"/>
    </row>
    <row r="559" spans="3:14" s="115" customFormat="1" ht="78.75" customHeight="1" x14ac:dyDescent="0.2">
      <c r="C559" s="76" t="s">
        <v>2764</v>
      </c>
      <c r="D559" s="239" t="s">
        <v>2499</v>
      </c>
      <c r="E559" s="239" t="s">
        <v>2500</v>
      </c>
      <c r="F559" s="239" t="s">
        <v>1570</v>
      </c>
      <c r="G559" s="240">
        <v>119100</v>
      </c>
      <c r="H559" s="239" t="s">
        <v>2501</v>
      </c>
      <c r="I559" s="239" t="s">
        <v>2502</v>
      </c>
      <c r="J559" s="239" t="s">
        <v>2501</v>
      </c>
      <c r="K559" s="240">
        <v>119100</v>
      </c>
      <c r="L559" s="242">
        <v>148875</v>
      </c>
      <c r="M559" s="16"/>
      <c r="N559" s="36"/>
    </row>
    <row r="560" spans="3:14" s="115" customFormat="1" ht="78.75" customHeight="1" x14ac:dyDescent="0.2">
      <c r="C560" s="76" t="s">
        <v>2765</v>
      </c>
      <c r="D560" s="239" t="s">
        <v>2503</v>
      </c>
      <c r="E560" s="239" t="s">
        <v>2504</v>
      </c>
      <c r="F560" s="239" t="s">
        <v>1570</v>
      </c>
      <c r="G560" s="240">
        <v>69000</v>
      </c>
      <c r="H560" s="239" t="s">
        <v>2501</v>
      </c>
      <c r="I560" s="239" t="s">
        <v>2505</v>
      </c>
      <c r="J560" s="239" t="s">
        <v>2501</v>
      </c>
      <c r="K560" s="240" t="s">
        <v>2506</v>
      </c>
      <c r="L560" s="242"/>
      <c r="M560" s="16"/>
      <c r="N560" s="36"/>
    </row>
    <row r="561" spans="3:14" s="115" customFormat="1" ht="78.75" customHeight="1" x14ac:dyDescent="0.2">
      <c r="C561" s="76" t="s">
        <v>2766</v>
      </c>
      <c r="D561" s="239" t="s">
        <v>2507</v>
      </c>
      <c r="E561" s="239" t="s">
        <v>2508</v>
      </c>
      <c r="F561" s="239" t="s">
        <v>1570</v>
      </c>
      <c r="G561" s="240">
        <v>181332</v>
      </c>
      <c r="H561" s="239" t="s">
        <v>2509</v>
      </c>
      <c r="I561" s="239" t="s">
        <v>2510</v>
      </c>
      <c r="J561" s="239" t="s">
        <v>2509</v>
      </c>
      <c r="K561" s="240">
        <v>33132.300000000003</v>
      </c>
      <c r="L561" s="242">
        <v>41415.370000000003</v>
      </c>
      <c r="M561" s="16"/>
      <c r="N561" s="36"/>
    </row>
    <row r="562" spans="3:14" s="115" customFormat="1" ht="78.75" customHeight="1" x14ac:dyDescent="0.2">
      <c r="C562" s="76" t="s">
        <v>2767</v>
      </c>
      <c r="D562" s="239" t="s">
        <v>2511</v>
      </c>
      <c r="E562" s="239" t="s">
        <v>2512</v>
      </c>
      <c r="F562" s="239" t="s">
        <v>1570</v>
      </c>
      <c r="G562" s="240">
        <v>193480</v>
      </c>
      <c r="H562" s="239" t="s">
        <v>2513</v>
      </c>
      <c r="I562" s="239" t="s">
        <v>2514</v>
      </c>
      <c r="J562" s="239" t="s">
        <v>2513</v>
      </c>
      <c r="K562" s="240" t="s">
        <v>2506</v>
      </c>
      <c r="L562" s="242"/>
      <c r="M562" s="16"/>
      <c r="N562" s="36"/>
    </row>
    <row r="563" spans="3:14" s="115" customFormat="1" ht="78.75" customHeight="1" x14ac:dyDescent="0.2">
      <c r="C563" s="76" t="s">
        <v>2768</v>
      </c>
      <c r="D563" s="239" t="s">
        <v>2515</v>
      </c>
      <c r="E563" s="239" t="s">
        <v>2516</v>
      </c>
      <c r="F563" s="239" t="s">
        <v>1570</v>
      </c>
      <c r="G563" s="240">
        <v>198000</v>
      </c>
      <c r="H563" s="239" t="s">
        <v>2517</v>
      </c>
      <c r="I563" s="239" t="s">
        <v>2518</v>
      </c>
      <c r="J563" s="239" t="s">
        <v>2517</v>
      </c>
      <c r="K563" s="240" t="s">
        <v>2506</v>
      </c>
      <c r="L563" s="242"/>
      <c r="M563" s="16"/>
      <c r="N563" s="36"/>
    </row>
    <row r="564" spans="3:14" s="115" customFormat="1" ht="78.75" customHeight="1" x14ac:dyDescent="0.2">
      <c r="C564" s="76" t="s">
        <v>2769</v>
      </c>
      <c r="D564" s="239" t="s">
        <v>2523</v>
      </c>
      <c r="E564" s="239" t="s">
        <v>2524</v>
      </c>
      <c r="F564" s="239" t="s">
        <v>286</v>
      </c>
      <c r="G564" s="240">
        <v>550000</v>
      </c>
      <c r="H564" s="239" t="s">
        <v>2525</v>
      </c>
      <c r="I564" s="239" t="s">
        <v>2526</v>
      </c>
      <c r="J564" s="239"/>
      <c r="K564" s="240" t="s">
        <v>719</v>
      </c>
      <c r="L564" s="241"/>
      <c r="M564" s="16"/>
      <c r="N564" s="36"/>
    </row>
    <row r="565" spans="3:14" s="115" customFormat="1" ht="78.75" customHeight="1" x14ac:dyDescent="0.2">
      <c r="C565" s="76" t="s">
        <v>2770</v>
      </c>
      <c r="D565" s="239" t="s">
        <v>2538</v>
      </c>
      <c r="E565" s="239" t="s">
        <v>2539</v>
      </c>
      <c r="F565" s="239" t="s">
        <v>766</v>
      </c>
      <c r="G565" s="240">
        <v>43650</v>
      </c>
      <c r="H565" s="239" t="s">
        <v>2540</v>
      </c>
      <c r="I565" s="239" t="s">
        <v>2541</v>
      </c>
      <c r="J565" s="239" t="s">
        <v>719</v>
      </c>
      <c r="K565" s="240" t="s">
        <v>719</v>
      </c>
      <c r="L565" s="243"/>
      <c r="M565" s="16" t="s">
        <v>719</v>
      </c>
      <c r="N565" s="36"/>
    </row>
    <row r="566" spans="3:14" s="115" customFormat="1" ht="78.75" customHeight="1" x14ac:dyDescent="0.2">
      <c r="C566" s="76" t="s">
        <v>2771</v>
      </c>
      <c r="D566" s="239" t="s">
        <v>1148</v>
      </c>
      <c r="E566" s="239" t="s">
        <v>2542</v>
      </c>
      <c r="F566" s="239" t="s">
        <v>766</v>
      </c>
      <c r="G566" s="240">
        <v>68995</v>
      </c>
      <c r="H566" s="239" t="s">
        <v>2543</v>
      </c>
      <c r="I566" s="239" t="s">
        <v>2544</v>
      </c>
      <c r="J566" s="239" t="s">
        <v>719</v>
      </c>
      <c r="K566" s="240" t="s">
        <v>719</v>
      </c>
      <c r="L566" s="231"/>
      <c r="M566" s="16" t="s">
        <v>719</v>
      </c>
      <c r="N566" s="36"/>
    </row>
    <row r="567" spans="3:14" s="115" customFormat="1" ht="78.75" customHeight="1" x14ac:dyDescent="0.2">
      <c r="C567" s="76" t="s">
        <v>2772</v>
      </c>
      <c r="D567" s="239" t="s">
        <v>1638</v>
      </c>
      <c r="E567" s="239" t="s">
        <v>2545</v>
      </c>
      <c r="F567" s="239" t="s">
        <v>766</v>
      </c>
      <c r="G567" s="240">
        <v>119004</v>
      </c>
      <c r="H567" s="239" t="s">
        <v>2546</v>
      </c>
      <c r="I567" s="239" t="s">
        <v>2547</v>
      </c>
      <c r="J567" s="239" t="s">
        <v>719</v>
      </c>
      <c r="K567" s="240" t="s">
        <v>719</v>
      </c>
      <c r="L567" s="231"/>
      <c r="M567" s="16" t="s">
        <v>719</v>
      </c>
      <c r="N567" s="36"/>
    </row>
    <row r="568" spans="3:14" s="115" customFormat="1" ht="78.75" customHeight="1" x14ac:dyDescent="0.2">
      <c r="C568" s="76" t="s">
        <v>2773</v>
      </c>
      <c r="D568" s="239" t="s">
        <v>2529</v>
      </c>
      <c r="E568" s="239" t="s">
        <v>2413</v>
      </c>
      <c r="F568" s="239" t="s">
        <v>766</v>
      </c>
      <c r="G568" s="240">
        <v>189200</v>
      </c>
      <c r="H568" s="239" t="s">
        <v>2530</v>
      </c>
      <c r="I568" s="239" t="s">
        <v>1967</v>
      </c>
      <c r="J568" s="239" t="s">
        <v>2336</v>
      </c>
      <c r="K568" s="240"/>
      <c r="L568" s="241"/>
      <c r="M568" s="53"/>
      <c r="N568" s="36"/>
    </row>
    <row r="569" spans="3:14" s="115" customFormat="1" ht="78.75" customHeight="1" x14ac:dyDescent="0.2">
      <c r="C569" s="76" t="s">
        <v>2774</v>
      </c>
      <c r="D569" s="226" t="s">
        <v>2531</v>
      </c>
      <c r="E569" s="226" t="s">
        <v>2532</v>
      </c>
      <c r="F569" s="226" t="s">
        <v>766</v>
      </c>
      <c r="G569" s="184">
        <v>193484</v>
      </c>
      <c r="H569" s="226" t="s">
        <v>2533</v>
      </c>
      <c r="I569" s="226" t="s">
        <v>2534</v>
      </c>
      <c r="J569" s="226" t="s">
        <v>2535</v>
      </c>
      <c r="K569" s="184"/>
      <c r="L569" s="16"/>
      <c r="M569" s="16"/>
      <c r="N569" s="36"/>
    </row>
    <row r="570" spans="3:14" s="115" customFormat="1" ht="78.75" customHeight="1" x14ac:dyDescent="0.2">
      <c r="C570" s="76" t="s">
        <v>2775</v>
      </c>
      <c r="D570" s="226" t="s">
        <v>2779</v>
      </c>
      <c r="E570" s="226" t="s">
        <v>2780</v>
      </c>
      <c r="F570" s="226" t="s">
        <v>2781</v>
      </c>
      <c r="G570" s="184">
        <v>2599999</v>
      </c>
      <c r="H570" s="226" t="s">
        <v>2785</v>
      </c>
      <c r="I570" s="226" t="s">
        <v>2388</v>
      </c>
      <c r="J570" s="239" t="s">
        <v>719</v>
      </c>
      <c r="K570" s="184">
        <v>3249998.75</v>
      </c>
      <c r="L570" s="244">
        <v>2599999</v>
      </c>
      <c r="M570" s="245"/>
      <c r="N570" s="246"/>
    </row>
    <row r="571" spans="3:14" s="115" customFormat="1" ht="78.75" customHeight="1" x14ac:dyDescent="0.2">
      <c r="C571" s="76" t="s">
        <v>2776</v>
      </c>
      <c r="D571" s="226" t="s">
        <v>2783</v>
      </c>
      <c r="E571" s="226" t="s">
        <v>2784</v>
      </c>
      <c r="F571" s="226" t="s">
        <v>2781</v>
      </c>
      <c r="G571" s="184">
        <v>2799996</v>
      </c>
      <c r="H571" s="226" t="s">
        <v>2785</v>
      </c>
      <c r="I571" s="226" t="s">
        <v>2388</v>
      </c>
      <c r="J571" s="239" t="s">
        <v>719</v>
      </c>
      <c r="K571" s="184">
        <v>3499995</v>
      </c>
      <c r="L571" s="244">
        <v>2799996</v>
      </c>
      <c r="M571" s="245"/>
      <c r="N571" s="246"/>
    </row>
    <row r="572" spans="3:14" s="115" customFormat="1" ht="78.75" customHeight="1" x14ac:dyDescent="0.2">
      <c r="C572" s="76" t="s">
        <v>2777</v>
      </c>
      <c r="D572" s="226" t="s">
        <v>1548</v>
      </c>
      <c r="E572" s="226" t="s">
        <v>2787</v>
      </c>
      <c r="F572" s="226" t="s">
        <v>1009</v>
      </c>
      <c r="G572" s="184">
        <v>24768</v>
      </c>
      <c r="H572" s="226" t="s">
        <v>2788</v>
      </c>
      <c r="I572" s="226" t="s">
        <v>902</v>
      </c>
      <c r="J572" s="239" t="s">
        <v>719</v>
      </c>
      <c r="K572" s="184" t="s">
        <v>719</v>
      </c>
      <c r="L572" s="247" t="s">
        <v>2782</v>
      </c>
      <c r="M572" s="245"/>
      <c r="N572" s="246"/>
    </row>
    <row r="573" spans="3:14" s="115" customFormat="1" ht="78.75" customHeight="1" x14ac:dyDescent="0.2">
      <c r="C573" s="76" t="s">
        <v>2778</v>
      </c>
      <c r="D573" s="226" t="s">
        <v>2845</v>
      </c>
      <c r="E573" s="226" t="s">
        <v>2846</v>
      </c>
      <c r="F573" s="226" t="s">
        <v>1009</v>
      </c>
      <c r="G573" s="184">
        <v>287081</v>
      </c>
      <c r="H573" s="248" t="s">
        <v>3498</v>
      </c>
      <c r="I573" s="226" t="s">
        <v>3015</v>
      </c>
      <c r="J573" s="239" t="s">
        <v>719</v>
      </c>
      <c r="K573" s="184"/>
      <c r="L573" s="247"/>
      <c r="M573" s="245"/>
      <c r="N573" s="246"/>
    </row>
    <row r="574" spans="3:14" s="115" customFormat="1" ht="78.75" customHeight="1" x14ac:dyDescent="0.2">
      <c r="C574" s="76" t="s">
        <v>2793</v>
      </c>
      <c r="D574" s="226" t="s">
        <v>2847</v>
      </c>
      <c r="E574" s="226" t="s">
        <v>2848</v>
      </c>
      <c r="F574" s="226" t="s">
        <v>1009</v>
      </c>
      <c r="G574" s="184">
        <v>478580</v>
      </c>
      <c r="H574" s="248" t="s">
        <v>3431</v>
      </c>
      <c r="I574" s="226" t="s">
        <v>2849</v>
      </c>
      <c r="J574" s="239" t="s">
        <v>2946</v>
      </c>
      <c r="K574" s="184">
        <v>477514.76</v>
      </c>
      <c r="L574" s="249">
        <f>K574*25/100</f>
        <v>119378.69</v>
      </c>
      <c r="M574" s="250">
        <v>596893.44999999995</v>
      </c>
      <c r="N574" s="251"/>
    </row>
    <row r="575" spans="3:14" s="115" customFormat="1" ht="78.75" customHeight="1" x14ac:dyDescent="0.2">
      <c r="C575" s="76" t="s">
        <v>2796</v>
      </c>
      <c r="D575" s="226" t="s">
        <v>2850</v>
      </c>
      <c r="E575" s="226" t="s">
        <v>2851</v>
      </c>
      <c r="F575" s="226" t="s">
        <v>1009</v>
      </c>
      <c r="G575" s="184">
        <v>293093.83</v>
      </c>
      <c r="H575" s="248" t="s">
        <v>3432</v>
      </c>
      <c r="I575" s="226" t="s">
        <v>2852</v>
      </c>
      <c r="J575" s="239" t="s">
        <v>719</v>
      </c>
      <c r="K575" s="184"/>
      <c r="L575" s="249"/>
      <c r="M575" s="245"/>
      <c r="N575" s="246"/>
    </row>
    <row r="576" spans="3:14" s="115" customFormat="1" ht="78.75" customHeight="1" x14ac:dyDescent="0.2">
      <c r="C576" s="76" t="s">
        <v>2797</v>
      </c>
      <c r="D576" s="226" t="s">
        <v>2853</v>
      </c>
      <c r="E576" s="226" t="s">
        <v>2854</v>
      </c>
      <c r="F576" s="226" t="s">
        <v>766</v>
      </c>
      <c r="G576" s="184">
        <v>121885</v>
      </c>
      <c r="H576" s="248" t="s">
        <v>3433</v>
      </c>
      <c r="I576" s="226" t="s">
        <v>2855</v>
      </c>
      <c r="J576" s="239" t="s">
        <v>2856</v>
      </c>
      <c r="K576" s="184">
        <v>116969.4</v>
      </c>
      <c r="L576" s="249">
        <f t="shared" ref="L576:L582" si="14">K576*25/100</f>
        <v>29242.35</v>
      </c>
      <c r="M576" s="250">
        <v>146211.75</v>
      </c>
      <c r="N576" s="252"/>
    </row>
    <row r="577" spans="3:14" s="115" customFormat="1" ht="78.75" customHeight="1" x14ac:dyDescent="0.2">
      <c r="C577" s="76" t="s">
        <v>2806</v>
      </c>
      <c r="D577" s="226" t="s">
        <v>2857</v>
      </c>
      <c r="E577" s="226" t="s">
        <v>2858</v>
      </c>
      <c r="F577" s="226" t="s">
        <v>766</v>
      </c>
      <c r="G577" s="184">
        <v>188255</v>
      </c>
      <c r="H577" s="248" t="s">
        <v>3433</v>
      </c>
      <c r="I577" s="226" t="s">
        <v>2855</v>
      </c>
      <c r="J577" s="239" t="s">
        <v>2799</v>
      </c>
      <c r="K577" s="184">
        <v>180047.3</v>
      </c>
      <c r="L577" s="249">
        <f t="shared" si="14"/>
        <v>45011.824999999997</v>
      </c>
      <c r="M577" s="250">
        <v>225059.13</v>
      </c>
      <c r="N577" s="252"/>
    </row>
    <row r="578" spans="3:14" s="115" customFormat="1" ht="78.75" customHeight="1" x14ac:dyDescent="0.2">
      <c r="C578" s="76" t="s">
        <v>2823</v>
      </c>
      <c r="D578" s="226" t="s">
        <v>2859</v>
      </c>
      <c r="E578" s="226" t="s">
        <v>2860</v>
      </c>
      <c r="F578" s="226" t="s">
        <v>766</v>
      </c>
      <c r="G578" s="184">
        <v>96726</v>
      </c>
      <c r="H578" s="248" t="s">
        <v>3434</v>
      </c>
      <c r="I578" s="226" t="s">
        <v>2861</v>
      </c>
      <c r="J578" s="239" t="s">
        <v>719</v>
      </c>
      <c r="K578" s="184"/>
      <c r="L578" s="249">
        <f t="shared" si="14"/>
        <v>0</v>
      </c>
      <c r="M578" s="250"/>
      <c r="N578" s="246"/>
    </row>
    <row r="579" spans="3:14" s="115" customFormat="1" ht="78.75" customHeight="1" x14ac:dyDescent="0.2">
      <c r="C579" s="76" t="s">
        <v>2824</v>
      </c>
      <c r="D579" s="226" t="s">
        <v>2862</v>
      </c>
      <c r="E579" s="226" t="s">
        <v>2863</v>
      </c>
      <c r="F579" s="226" t="s">
        <v>766</v>
      </c>
      <c r="G579" s="184">
        <v>164200</v>
      </c>
      <c r="H579" s="248" t="s">
        <v>3435</v>
      </c>
      <c r="I579" s="226" t="s">
        <v>1240</v>
      </c>
      <c r="J579" s="239" t="s">
        <v>2947</v>
      </c>
      <c r="K579" s="184">
        <v>164200</v>
      </c>
      <c r="L579" s="249">
        <f t="shared" si="14"/>
        <v>41050</v>
      </c>
      <c r="M579" s="250">
        <v>205250</v>
      </c>
      <c r="N579" s="252"/>
    </row>
    <row r="580" spans="3:14" s="115" customFormat="1" ht="78.75" customHeight="1" x14ac:dyDescent="0.2">
      <c r="C580" s="76" t="s">
        <v>2864</v>
      </c>
      <c r="D580" s="226" t="s">
        <v>2865</v>
      </c>
      <c r="E580" s="226" t="s">
        <v>2866</v>
      </c>
      <c r="F580" s="226" t="s">
        <v>766</v>
      </c>
      <c r="G580" s="184">
        <v>153820</v>
      </c>
      <c r="H580" s="248" t="s">
        <v>3436</v>
      </c>
      <c r="I580" s="226" t="s">
        <v>1240</v>
      </c>
      <c r="J580" s="239" t="s">
        <v>2947</v>
      </c>
      <c r="K580" s="184">
        <v>153820</v>
      </c>
      <c r="L580" s="249">
        <f t="shared" si="14"/>
        <v>38455</v>
      </c>
      <c r="M580" s="250">
        <v>192275</v>
      </c>
      <c r="N580" s="252"/>
    </row>
    <row r="581" spans="3:14" s="115" customFormat="1" ht="78.75" customHeight="1" x14ac:dyDescent="0.2">
      <c r="C581" s="76" t="s">
        <v>2867</v>
      </c>
      <c r="D581" s="226" t="s">
        <v>2868</v>
      </c>
      <c r="E581" s="226" t="s">
        <v>2869</v>
      </c>
      <c r="F581" s="226" t="s">
        <v>766</v>
      </c>
      <c r="G581" s="184">
        <v>103753</v>
      </c>
      <c r="H581" s="248" t="s">
        <v>3437</v>
      </c>
      <c r="I581" s="226" t="s">
        <v>2870</v>
      </c>
      <c r="J581" s="239" t="s">
        <v>719</v>
      </c>
      <c r="K581" s="184"/>
      <c r="L581" s="249">
        <f t="shared" si="14"/>
        <v>0</v>
      </c>
      <c r="M581" s="250"/>
      <c r="N581" s="246"/>
    </row>
    <row r="582" spans="3:14" s="115" customFormat="1" ht="78.75" customHeight="1" x14ac:dyDescent="0.2">
      <c r="C582" s="76" t="s">
        <v>2871</v>
      </c>
      <c r="D582" s="226" t="s">
        <v>2872</v>
      </c>
      <c r="E582" s="226" t="s">
        <v>2873</v>
      </c>
      <c r="F582" s="226" t="s">
        <v>766</v>
      </c>
      <c r="G582" s="184">
        <v>153285</v>
      </c>
      <c r="H582" s="248" t="s">
        <v>3438</v>
      </c>
      <c r="I582" s="226" t="s">
        <v>793</v>
      </c>
      <c r="J582" s="239" t="s">
        <v>2874</v>
      </c>
      <c r="K582" s="184">
        <v>153285</v>
      </c>
      <c r="L582" s="249">
        <f t="shared" si="14"/>
        <v>38321.25</v>
      </c>
      <c r="M582" s="250">
        <v>191606.25</v>
      </c>
      <c r="N582" s="252"/>
    </row>
    <row r="583" spans="3:14" s="115" customFormat="1" ht="78.75" customHeight="1" x14ac:dyDescent="0.2">
      <c r="C583" s="76" t="s">
        <v>2875</v>
      </c>
      <c r="D583" s="226" t="s">
        <v>3496</v>
      </c>
      <c r="E583" s="226" t="s">
        <v>2876</v>
      </c>
      <c r="F583" s="226" t="s">
        <v>766</v>
      </c>
      <c r="G583" s="184">
        <v>65506.44</v>
      </c>
      <c r="H583" s="248" t="s">
        <v>3439</v>
      </c>
      <c r="I583" s="226" t="s">
        <v>793</v>
      </c>
      <c r="J583" s="239" t="s">
        <v>2877</v>
      </c>
      <c r="K583" s="184">
        <v>65506.44</v>
      </c>
      <c r="L583" s="249"/>
      <c r="M583" s="250">
        <v>65506.44</v>
      </c>
      <c r="N583" s="246"/>
    </row>
    <row r="584" spans="3:14" s="115" customFormat="1" ht="78.75" customHeight="1" x14ac:dyDescent="0.2">
      <c r="C584" s="76" t="s">
        <v>2878</v>
      </c>
      <c r="D584" s="226" t="s">
        <v>3495</v>
      </c>
      <c r="E584" s="226" t="s">
        <v>2879</v>
      </c>
      <c r="F584" s="226" t="s">
        <v>766</v>
      </c>
      <c r="G584" s="184">
        <v>67939.11</v>
      </c>
      <c r="H584" s="248" t="s">
        <v>3440</v>
      </c>
      <c r="I584" s="226" t="s">
        <v>793</v>
      </c>
      <c r="J584" s="239" t="s">
        <v>2877</v>
      </c>
      <c r="K584" s="184">
        <v>67939.11</v>
      </c>
      <c r="L584" s="249"/>
      <c r="M584" s="250">
        <v>67939.11</v>
      </c>
      <c r="N584" s="246"/>
    </row>
    <row r="585" spans="3:14" s="115" customFormat="1" ht="78.75" customHeight="1" x14ac:dyDescent="0.2">
      <c r="C585" s="76" t="s">
        <v>2880</v>
      </c>
      <c r="D585" s="226" t="s">
        <v>2881</v>
      </c>
      <c r="E585" s="226" t="s">
        <v>2882</v>
      </c>
      <c r="F585" s="226" t="s">
        <v>766</v>
      </c>
      <c r="G585" s="184">
        <v>47648.55</v>
      </c>
      <c r="H585" s="248" t="s">
        <v>3441</v>
      </c>
      <c r="I585" s="226" t="s">
        <v>1230</v>
      </c>
      <c r="J585" s="239" t="s">
        <v>2856</v>
      </c>
      <c r="K585" s="184">
        <v>47648.55</v>
      </c>
      <c r="L585" s="249">
        <f>K585*25/100</f>
        <v>11912.137500000001</v>
      </c>
      <c r="M585" s="250">
        <f>K585+L585</f>
        <v>59560.6875</v>
      </c>
      <c r="N585" s="252"/>
    </row>
    <row r="586" spans="3:14" s="115" customFormat="1" ht="78.75" customHeight="1" x14ac:dyDescent="0.2">
      <c r="C586" s="76" t="s">
        <v>2883</v>
      </c>
      <c r="D586" s="226" t="s">
        <v>2884</v>
      </c>
      <c r="E586" s="226" t="s">
        <v>2885</v>
      </c>
      <c r="F586" s="226" t="s">
        <v>766</v>
      </c>
      <c r="G586" s="184">
        <v>46656.3</v>
      </c>
      <c r="H586" s="248" t="s">
        <v>3442</v>
      </c>
      <c r="I586" s="226" t="s">
        <v>1230</v>
      </c>
      <c r="J586" s="239" t="s">
        <v>2856</v>
      </c>
      <c r="K586" s="184">
        <v>46656.3</v>
      </c>
      <c r="L586" s="249">
        <f>K586*25/100</f>
        <v>11664.075000000001</v>
      </c>
      <c r="M586" s="250">
        <f>K586+L586</f>
        <v>58320.375</v>
      </c>
      <c r="N586" s="246"/>
    </row>
    <row r="587" spans="3:14" s="115" customFormat="1" ht="78.75" customHeight="1" x14ac:dyDescent="0.2">
      <c r="C587" s="76" t="s">
        <v>2886</v>
      </c>
      <c r="D587" s="226" t="s">
        <v>2887</v>
      </c>
      <c r="E587" s="226" t="s">
        <v>2888</v>
      </c>
      <c r="F587" s="226" t="s">
        <v>766</v>
      </c>
      <c r="G587" s="184">
        <v>56200</v>
      </c>
      <c r="H587" s="248" t="s">
        <v>2889</v>
      </c>
      <c r="I587" s="226" t="s">
        <v>2890</v>
      </c>
      <c r="J587" s="239" t="s">
        <v>719</v>
      </c>
      <c r="K587" s="184"/>
      <c r="L587" s="249"/>
      <c r="M587" s="245"/>
      <c r="N587" s="246"/>
    </row>
    <row r="588" spans="3:14" s="115" customFormat="1" ht="78.75" customHeight="1" x14ac:dyDescent="0.2">
      <c r="C588" s="76" t="s">
        <v>2891</v>
      </c>
      <c r="D588" s="226" t="s">
        <v>2892</v>
      </c>
      <c r="E588" s="226" t="s">
        <v>2893</v>
      </c>
      <c r="F588" s="226" t="s">
        <v>766</v>
      </c>
      <c r="G588" s="184">
        <v>68358</v>
      </c>
      <c r="H588" s="248" t="s">
        <v>3443</v>
      </c>
      <c r="I588" s="226" t="s">
        <v>2894</v>
      </c>
      <c r="J588" s="239" t="s">
        <v>2895</v>
      </c>
      <c r="K588" s="184">
        <v>68358</v>
      </c>
      <c r="L588" s="249"/>
      <c r="M588" s="250">
        <v>68358</v>
      </c>
      <c r="N588" s="246"/>
    </row>
    <row r="589" spans="3:14" s="115" customFormat="1" ht="78.75" customHeight="1" x14ac:dyDescent="0.2">
      <c r="C589" s="76" t="s">
        <v>2896</v>
      </c>
      <c r="D589" s="226" t="s">
        <v>2897</v>
      </c>
      <c r="E589" s="226" t="s">
        <v>2898</v>
      </c>
      <c r="F589" s="226" t="s">
        <v>766</v>
      </c>
      <c r="G589" s="184">
        <v>64320</v>
      </c>
      <c r="H589" s="248" t="s">
        <v>3444</v>
      </c>
      <c r="I589" s="226" t="s">
        <v>2899</v>
      </c>
      <c r="J589" s="239" t="s">
        <v>719</v>
      </c>
      <c r="K589" s="184"/>
      <c r="L589" s="249"/>
      <c r="M589" s="253"/>
      <c r="N589" s="246"/>
    </row>
    <row r="590" spans="3:14" s="115" customFormat="1" ht="78.75" customHeight="1" x14ac:dyDescent="0.2">
      <c r="C590" s="76" t="s">
        <v>2900</v>
      </c>
      <c r="D590" s="226" t="s">
        <v>2901</v>
      </c>
      <c r="E590" s="226" t="s">
        <v>2902</v>
      </c>
      <c r="F590" s="226" t="s">
        <v>766</v>
      </c>
      <c r="G590" s="184">
        <v>63492.800000000003</v>
      </c>
      <c r="H590" s="248" t="s">
        <v>3445</v>
      </c>
      <c r="I590" s="226" t="s">
        <v>2861</v>
      </c>
      <c r="J590" s="239" t="s">
        <v>719</v>
      </c>
      <c r="K590" s="184"/>
      <c r="L590" s="249"/>
      <c r="M590" s="253"/>
      <c r="N590" s="246"/>
    </row>
    <row r="591" spans="3:14" s="115" customFormat="1" ht="78.75" customHeight="1" x14ac:dyDescent="0.2">
      <c r="C591" s="76" t="s">
        <v>2903</v>
      </c>
      <c r="D591" s="226" t="s">
        <v>3497</v>
      </c>
      <c r="E591" s="226" t="s">
        <v>2904</v>
      </c>
      <c r="F591" s="226" t="s">
        <v>766</v>
      </c>
      <c r="G591" s="184">
        <v>67358</v>
      </c>
      <c r="H591" s="248" t="s">
        <v>3446</v>
      </c>
      <c r="I591" s="226" t="s">
        <v>2894</v>
      </c>
      <c r="J591" s="239" t="s">
        <v>2905</v>
      </c>
      <c r="K591" s="184">
        <v>64926.239999999998</v>
      </c>
      <c r="L591" s="249">
        <f>K591*25/100</f>
        <v>16231.56</v>
      </c>
      <c r="M591" s="250">
        <v>64926.239999999998</v>
      </c>
      <c r="N591" s="246"/>
    </row>
    <row r="592" spans="3:14" s="115" customFormat="1" ht="78.75" customHeight="1" x14ac:dyDescent="0.2">
      <c r="C592" s="76" t="s">
        <v>2906</v>
      </c>
      <c r="D592" s="226" t="s">
        <v>2907</v>
      </c>
      <c r="E592" s="226" t="s">
        <v>2908</v>
      </c>
      <c r="F592" s="226" t="s">
        <v>766</v>
      </c>
      <c r="G592" s="184">
        <v>52162.2</v>
      </c>
      <c r="H592" s="248" t="s">
        <v>3447</v>
      </c>
      <c r="I592" s="226" t="s">
        <v>1230</v>
      </c>
      <c r="J592" s="239" t="s">
        <v>2909</v>
      </c>
      <c r="K592" s="184">
        <v>52162.2</v>
      </c>
      <c r="L592" s="249">
        <f>K592*25/100</f>
        <v>13040.55</v>
      </c>
      <c r="M592" s="250">
        <f>K592+L592</f>
        <v>65202.75</v>
      </c>
      <c r="N592" s="252"/>
    </row>
    <row r="593" spans="2:14" s="115" customFormat="1" ht="78.75" customHeight="1" x14ac:dyDescent="0.2">
      <c r="C593" s="76" t="s">
        <v>2910</v>
      </c>
      <c r="D593" s="226" t="s">
        <v>2722</v>
      </c>
      <c r="E593" s="226" t="s">
        <v>2911</v>
      </c>
      <c r="F593" s="226" t="s">
        <v>766</v>
      </c>
      <c r="G593" s="184">
        <v>54382.5</v>
      </c>
      <c r="H593" s="248" t="s">
        <v>3448</v>
      </c>
      <c r="I593" s="226" t="s">
        <v>2912</v>
      </c>
      <c r="J593" s="239" t="s">
        <v>2913</v>
      </c>
      <c r="K593" s="184">
        <v>54382.5</v>
      </c>
      <c r="L593" s="249"/>
      <c r="M593" s="250">
        <v>54382.5</v>
      </c>
      <c r="N593" s="246"/>
    </row>
    <row r="594" spans="2:14" s="115" customFormat="1" ht="78.75" customHeight="1" x14ac:dyDescent="0.2">
      <c r="C594" s="76" t="s">
        <v>2914</v>
      </c>
      <c r="D594" s="226" t="s">
        <v>3477</v>
      </c>
      <c r="E594" s="226" t="s">
        <v>2915</v>
      </c>
      <c r="F594" s="226" t="s">
        <v>766</v>
      </c>
      <c r="G594" s="184">
        <v>68643</v>
      </c>
      <c r="H594" s="248" t="s">
        <v>3449</v>
      </c>
      <c r="I594" s="226" t="s">
        <v>2894</v>
      </c>
      <c r="J594" s="239" t="s">
        <v>2916</v>
      </c>
      <c r="K594" s="184">
        <v>67362</v>
      </c>
      <c r="L594" s="249"/>
      <c r="M594" s="250">
        <v>67362</v>
      </c>
      <c r="N594" s="246"/>
    </row>
    <row r="595" spans="2:14" s="115" customFormat="1" ht="78.75" customHeight="1" x14ac:dyDescent="0.2">
      <c r="C595" s="76" t="s">
        <v>2917</v>
      </c>
      <c r="D595" s="226" t="s">
        <v>3476</v>
      </c>
      <c r="E595" s="226" t="s">
        <v>2918</v>
      </c>
      <c r="F595" s="226" t="s">
        <v>766</v>
      </c>
      <c r="G595" s="184">
        <v>66486</v>
      </c>
      <c r="H595" s="248" t="s">
        <v>3450</v>
      </c>
      <c r="I595" s="226" t="s">
        <v>828</v>
      </c>
      <c r="J595" s="239" t="s">
        <v>2919</v>
      </c>
      <c r="K595" s="184">
        <v>66486</v>
      </c>
      <c r="L595" s="249">
        <f>K595*25/100</f>
        <v>16621.5</v>
      </c>
      <c r="M595" s="250">
        <f>K595+L595</f>
        <v>83107.5</v>
      </c>
      <c r="N595" s="246"/>
    </row>
    <row r="596" spans="2:14" s="115" customFormat="1" ht="78.75" customHeight="1" x14ac:dyDescent="0.2">
      <c r="C596" s="76" t="s">
        <v>2920</v>
      </c>
      <c r="D596" s="226" t="s">
        <v>3475</v>
      </c>
      <c r="E596" s="226" t="s">
        <v>2921</v>
      </c>
      <c r="F596" s="226" t="s">
        <v>766</v>
      </c>
      <c r="G596" s="184">
        <v>54449</v>
      </c>
      <c r="H596" s="248" t="s">
        <v>3451</v>
      </c>
      <c r="I596" s="226" t="s">
        <v>828</v>
      </c>
      <c r="J596" s="239" t="s">
        <v>2922</v>
      </c>
      <c r="K596" s="184">
        <v>54449</v>
      </c>
      <c r="L596" s="249">
        <f>K596*25/100</f>
        <v>13612.25</v>
      </c>
      <c r="M596" s="250">
        <f>K596+L596</f>
        <v>68061.25</v>
      </c>
      <c r="N596" s="246"/>
    </row>
    <row r="597" spans="2:14" s="115" customFormat="1" ht="78.75" customHeight="1" x14ac:dyDescent="0.2">
      <c r="C597" s="76" t="s">
        <v>2923</v>
      </c>
      <c r="D597" s="226" t="s">
        <v>3473</v>
      </c>
      <c r="E597" s="226" t="s">
        <v>2924</v>
      </c>
      <c r="F597" s="226" t="s">
        <v>766</v>
      </c>
      <c r="G597" s="184">
        <v>24652.01</v>
      </c>
      <c r="H597" s="248" t="s">
        <v>3452</v>
      </c>
      <c r="I597" s="226" t="s">
        <v>2925</v>
      </c>
      <c r="J597" s="184" t="s">
        <v>719</v>
      </c>
      <c r="K597" s="245"/>
      <c r="L597" s="249"/>
      <c r="M597" s="253"/>
      <c r="N597" s="246"/>
    </row>
    <row r="598" spans="2:14" s="115" customFormat="1" ht="78.75" customHeight="1" x14ac:dyDescent="0.2">
      <c r="C598" s="76" t="s">
        <v>2926</v>
      </c>
      <c r="D598" s="226" t="s">
        <v>3474</v>
      </c>
      <c r="E598" s="226" t="s">
        <v>2927</v>
      </c>
      <c r="F598" s="226" t="s">
        <v>766</v>
      </c>
      <c r="G598" s="184">
        <v>48707.26</v>
      </c>
      <c r="H598" s="248" t="s">
        <v>3453</v>
      </c>
      <c r="I598" s="226" t="s">
        <v>2925</v>
      </c>
      <c r="J598" s="184" t="s">
        <v>719</v>
      </c>
      <c r="K598" s="245"/>
      <c r="L598" s="249"/>
      <c r="M598" s="253"/>
      <c r="N598" s="246"/>
    </row>
    <row r="599" spans="2:14" s="115" customFormat="1" ht="78.75" customHeight="1" x14ac:dyDescent="0.2">
      <c r="C599" s="76" t="s">
        <v>2928</v>
      </c>
      <c r="D599" s="226" t="s">
        <v>3472</v>
      </c>
      <c r="E599" s="226" t="s">
        <v>2929</v>
      </c>
      <c r="F599" s="226" t="s">
        <v>766</v>
      </c>
      <c r="G599" s="184">
        <v>48707.26</v>
      </c>
      <c r="H599" s="248" t="s">
        <v>3454</v>
      </c>
      <c r="I599" s="226" t="s">
        <v>2925</v>
      </c>
      <c r="J599" s="184" t="s">
        <v>719</v>
      </c>
      <c r="K599" s="245"/>
      <c r="L599" s="249"/>
      <c r="M599" s="253"/>
      <c r="N599" s="246"/>
    </row>
    <row r="600" spans="2:14" s="115" customFormat="1" ht="78.75" customHeight="1" x14ac:dyDescent="0.2">
      <c r="C600" s="76" t="s">
        <v>2930</v>
      </c>
      <c r="D600" s="226" t="s">
        <v>2931</v>
      </c>
      <c r="E600" s="226" t="s">
        <v>2932</v>
      </c>
      <c r="F600" s="226" t="s">
        <v>766</v>
      </c>
      <c r="G600" s="184">
        <v>68484.72</v>
      </c>
      <c r="H600" s="248" t="s">
        <v>3455</v>
      </c>
      <c r="I600" s="226" t="s">
        <v>2925</v>
      </c>
      <c r="J600" s="184" t="s">
        <v>719</v>
      </c>
      <c r="K600" s="245"/>
      <c r="L600" s="249"/>
      <c r="M600" s="253"/>
      <c r="N600" s="246"/>
    </row>
    <row r="601" spans="2:14" s="115" customFormat="1" ht="78.75" customHeight="1" x14ac:dyDescent="0.2">
      <c r="C601" s="76" t="s">
        <v>2933</v>
      </c>
      <c r="D601" s="226" t="s">
        <v>2934</v>
      </c>
      <c r="E601" s="226" t="s">
        <v>2935</v>
      </c>
      <c r="F601" s="226" t="s">
        <v>766</v>
      </c>
      <c r="G601" s="184">
        <v>67759</v>
      </c>
      <c r="H601" s="248" t="s">
        <v>3456</v>
      </c>
      <c r="I601" s="226" t="s">
        <v>828</v>
      </c>
      <c r="J601" s="239" t="s">
        <v>2936</v>
      </c>
      <c r="K601" s="184">
        <v>67759</v>
      </c>
      <c r="L601" s="249">
        <f>K601*25/100</f>
        <v>16939.75</v>
      </c>
      <c r="M601" s="250">
        <f>K601+L601</f>
        <v>84698.75</v>
      </c>
      <c r="N601" s="246"/>
    </row>
    <row r="602" spans="2:14" s="115" customFormat="1" ht="78.75" customHeight="1" x14ac:dyDescent="0.2">
      <c r="C602" s="76" t="s">
        <v>2937</v>
      </c>
      <c r="D602" s="226" t="s">
        <v>2938</v>
      </c>
      <c r="E602" s="226" t="s">
        <v>2939</v>
      </c>
      <c r="F602" s="226" t="s">
        <v>766</v>
      </c>
      <c r="G602" s="184">
        <v>67170</v>
      </c>
      <c r="H602" s="248" t="s">
        <v>3457</v>
      </c>
      <c r="I602" s="226" t="s">
        <v>1230</v>
      </c>
      <c r="J602" s="184" t="s">
        <v>719</v>
      </c>
      <c r="K602" s="184"/>
      <c r="L602" s="249"/>
      <c r="M602" s="253"/>
      <c r="N602" s="246"/>
    </row>
    <row r="603" spans="2:14" s="115" customFormat="1" ht="78.75" customHeight="1" x14ac:dyDescent="0.2">
      <c r="C603" s="76" t="s">
        <v>2940</v>
      </c>
      <c r="D603" s="226" t="s">
        <v>2941</v>
      </c>
      <c r="E603" s="226" t="s">
        <v>2942</v>
      </c>
      <c r="F603" s="226" t="s">
        <v>766</v>
      </c>
      <c r="G603" s="184">
        <v>67837</v>
      </c>
      <c r="H603" s="248" t="s">
        <v>3458</v>
      </c>
      <c r="I603" s="226" t="s">
        <v>2894</v>
      </c>
      <c r="J603" s="239" t="s">
        <v>2799</v>
      </c>
      <c r="K603" s="184">
        <v>56630</v>
      </c>
      <c r="L603" s="249"/>
      <c r="M603" s="250">
        <v>56630</v>
      </c>
      <c r="N603" s="246"/>
    </row>
    <row r="604" spans="2:14" s="115" customFormat="1" ht="78.75" customHeight="1" x14ac:dyDescent="0.2">
      <c r="C604" s="76" t="s">
        <v>2943</v>
      </c>
      <c r="D604" s="226" t="s">
        <v>2944</v>
      </c>
      <c r="E604" s="226" t="s">
        <v>2945</v>
      </c>
      <c r="F604" s="226" t="s">
        <v>766</v>
      </c>
      <c r="G604" s="184">
        <v>51408</v>
      </c>
      <c r="H604" s="248" t="s">
        <v>3459</v>
      </c>
      <c r="I604" s="226" t="s">
        <v>2894</v>
      </c>
      <c r="J604" s="239" t="s">
        <v>719</v>
      </c>
      <c r="K604" s="184"/>
      <c r="L604" s="249"/>
      <c r="M604" s="253"/>
      <c r="N604" s="246"/>
    </row>
    <row r="605" spans="2:14" s="115" customFormat="1" ht="78.75" customHeight="1" x14ac:dyDescent="0.2">
      <c r="C605" s="76" t="s">
        <v>2778</v>
      </c>
      <c r="D605" s="11" t="s">
        <v>2804</v>
      </c>
      <c r="E605" s="226" t="s">
        <v>2805</v>
      </c>
      <c r="F605" s="226" t="s">
        <v>2052</v>
      </c>
      <c r="G605" s="184">
        <v>275000</v>
      </c>
      <c r="H605" s="248" t="s">
        <v>3460</v>
      </c>
      <c r="I605" s="11" t="s">
        <v>1195</v>
      </c>
      <c r="J605" s="239" t="s">
        <v>719</v>
      </c>
      <c r="K605" s="184"/>
      <c r="L605" s="254"/>
      <c r="M605" s="253"/>
      <c r="N605" s="246"/>
    </row>
    <row r="606" spans="2:14" s="115" customFormat="1" ht="78.75" customHeight="1" x14ac:dyDescent="0.2">
      <c r="C606" s="76" t="s">
        <v>2793</v>
      </c>
      <c r="D606" s="226" t="s">
        <v>2802</v>
      </c>
      <c r="E606" s="226" t="s">
        <v>2803</v>
      </c>
      <c r="F606" s="226" t="s">
        <v>2052</v>
      </c>
      <c r="G606" s="184">
        <v>275000</v>
      </c>
      <c r="H606" s="248" t="s">
        <v>3461</v>
      </c>
      <c r="I606" s="11" t="s">
        <v>1195</v>
      </c>
      <c r="J606" s="239" t="s">
        <v>719</v>
      </c>
      <c r="K606" s="184"/>
      <c r="L606" s="254"/>
      <c r="M606" s="253"/>
      <c r="N606" s="246"/>
    </row>
    <row r="607" spans="2:14" s="115" customFormat="1" ht="78.75" customHeight="1" x14ac:dyDescent="0.2">
      <c r="B607" s="117"/>
      <c r="C607" s="76" t="s">
        <v>2796</v>
      </c>
      <c r="D607" s="226" t="s">
        <v>2792</v>
      </c>
      <c r="E607" s="255" t="s">
        <v>3467</v>
      </c>
      <c r="F607" s="11" t="s">
        <v>286</v>
      </c>
      <c r="G607" s="184">
        <v>1042829</v>
      </c>
      <c r="H607" s="248" t="s">
        <v>3462</v>
      </c>
      <c r="I607" s="11" t="s">
        <v>3478</v>
      </c>
      <c r="J607" s="226" t="s">
        <v>3485</v>
      </c>
      <c r="K607" s="184">
        <v>1042124.78</v>
      </c>
      <c r="L607" s="249"/>
      <c r="M607" s="250">
        <v>1302655.98</v>
      </c>
      <c r="N607" s="246"/>
    </row>
    <row r="608" spans="2:14" s="115" customFormat="1" ht="78.75" customHeight="1" x14ac:dyDescent="0.2">
      <c r="B608" s="117"/>
      <c r="C608" s="76" t="s">
        <v>2797</v>
      </c>
      <c r="D608" s="226" t="s">
        <v>2794</v>
      </c>
      <c r="E608" s="255" t="s">
        <v>3468</v>
      </c>
      <c r="F608" s="11" t="s">
        <v>286</v>
      </c>
      <c r="G608" s="184">
        <v>703570</v>
      </c>
      <c r="H608" s="248" t="s">
        <v>3463</v>
      </c>
      <c r="I608" s="11" t="s">
        <v>2953</v>
      </c>
      <c r="J608" s="226" t="s">
        <v>719</v>
      </c>
      <c r="K608" s="184"/>
      <c r="L608" s="249"/>
      <c r="M608" s="253"/>
      <c r="N608" s="246"/>
    </row>
    <row r="609" spans="2:14" s="115" customFormat="1" ht="78.75" customHeight="1" x14ac:dyDescent="0.2">
      <c r="B609" s="117"/>
      <c r="C609" s="76" t="s">
        <v>2806</v>
      </c>
      <c r="D609" s="11" t="s">
        <v>2795</v>
      </c>
      <c r="E609" s="255" t="s">
        <v>3469</v>
      </c>
      <c r="F609" s="11" t="s">
        <v>286</v>
      </c>
      <c r="G609" s="184">
        <v>1344516</v>
      </c>
      <c r="H609" s="248" t="s">
        <v>3464</v>
      </c>
      <c r="I609" s="11" t="s">
        <v>3479</v>
      </c>
      <c r="J609" s="226" t="s">
        <v>719</v>
      </c>
      <c r="K609" s="184"/>
      <c r="L609" s="249"/>
      <c r="M609" s="253"/>
      <c r="N609" s="246"/>
    </row>
    <row r="610" spans="2:14" s="115" customFormat="1" ht="78.75" customHeight="1" x14ac:dyDescent="0.2">
      <c r="B610" s="117"/>
      <c r="C610" s="76" t="s">
        <v>2823</v>
      </c>
      <c r="D610" s="11" t="s">
        <v>2798</v>
      </c>
      <c r="E610" s="255" t="s">
        <v>3470</v>
      </c>
      <c r="F610" s="11" t="s">
        <v>286</v>
      </c>
      <c r="G610" s="184">
        <v>1021770</v>
      </c>
      <c r="H610" s="248" t="s">
        <v>3465</v>
      </c>
      <c r="I610" s="11" t="s">
        <v>2953</v>
      </c>
      <c r="J610" s="226" t="s">
        <v>719</v>
      </c>
      <c r="K610" s="184"/>
      <c r="L610" s="249"/>
      <c r="M610" s="253"/>
      <c r="N610" s="246"/>
    </row>
    <row r="611" spans="2:14" s="115" customFormat="1" ht="78.75" customHeight="1" x14ac:dyDescent="0.2">
      <c r="B611" s="117"/>
      <c r="C611" s="76" t="s">
        <v>2824</v>
      </c>
      <c r="D611" s="11" t="s">
        <v>42</v>
      </c>
      <c r="E611" s="24" t="s">
        <v>3471</v>
      </c>
      <c r="F611" s="11" t="s">
        <v>286</v>
      </c>
      <c r="G611" s="16">
        <v>968875</v>
      </c>
      <c r="H611" s="205" t="s">
        <v>3466</v>
      </c>
      <c r="I611" s="11" t="s">
        <v>1195</v>
      </c>
      <c r="J611" s="11" t="s">
        <v>719</v>
      </c>
      <c r="K611" s="184"/>
      <c r="L611" s="249"/>
      <c r="M611" s="253"/>
      <c r="N611" s="246"/>
    </row>
    <row r="612" spans="2:14" s="115" customFormat="1" ht="78.75" customHeight="1" x14ac:dyDescent="0.2">
      <c r="B612" s="117"/>
      <c r="C612" s="76" t="s">
        <v>2864</v>
      </c>
      <c r="D612" s="226" t="s">
        <v>3528</v>
      </c>
      <c r="E612" s="226" t="s">
        <v>3529</v>
      </c>
      <c r="F612" s="226" t="s">
        <v>2781</v>
      </c>
      <c r="G612" s="184">
        <v>840000</v>
      </c>
      <c r="H612" s="226" t="s">
        <v>3530</v>
      </c>
      <c r="I612" s="226" t="s">
        <v>3531</v>
      </c>
      <c r="J612" s="239" t="s">
        <v>719</v>
      </c>
      <c r="K612" s="184"/>
      <c r="L612" s="249"/>
      <c r="M612" s="253"/>
      <c r="N612" s="246"/>
    </row>
    <row r="613" spans="2:14" s="115" customFormat="1" ht="78.75" customHeight="1" x14ac:dyDescent="0.2">
      <c r="B613" s="117"/>
      <c r="C613" s="76" t="s">
        <v>2867</v>
      </c>
      <c r="D613" s="11" t="s">
        <v>3532</v>
      </c>
      <c r="E613" s="11" t="s">
        <v>3533</v>
      </c>
      <c r="F613" s="11"/>
      <c r="G613" s="16">
        <v>21121.200000000001</v>
      </c>
      <c r="H613" s="11" t="s">
        <v>3534</v>
      </c>
      <c r="I613" s="11" t="s">
        <v>3535</v>
      </c>
      <c r="J613" s="177" t="s">
        <v>3536</v>
      </c>
      <c r="K613" s="16" t="s">
        <v>719</v>
      </c>
      <c r="L613" s="16"/>
      <c r="M613" s="16"/>
      <c r="N613" s="246"/>
    </row>
    <row r="614" spans="2:14" s="115" customFormat="1" ht="78.75" customHeight="1" x14ac:dyDescent="0.2">
      <c r="B614" s="117"/>
      <c r="C614" s="76" t="s">
        <v>2871</v>
      </c>
      <c r="D614" s="11" t="s">
        <v>3537</v>
      </c>
      <c r="E614" s="11" t="s">
        <v>3538</v>
      </c>
      <c r="F614" s="11" t="s">
        <v>1381</v>
      </c>
      <c r="G614" s="16">
        <v>60796</v>
      </c>
      <c r="H614" s="11" t="s">
        <v>3539</v>
      </c>
      <c r="I614" s="11" t="s">
        <v>3540</v>
      </c>
      <c r="J614" s="177" t="s">
        <v>3541</v>
      </c>
      <c r="K614" s="16">
        <v>60796</v>
      </c>
      <c r="L614" s="16"/>
      <c r="M614" s="16">
        <v>75995</v>
      </c>
      <c r="N614" s="246"/>
    </row>
    <row r="615" spans="2:14" s="115" customFormat="1" ht="78.75" customHeight="1" x14ac:dyDescent="0.2">
      <c r="B615" s="117"/>
      <c r="C615" s="76" t="s">
        <v>2875</v>
      </c>
      <c r="D615" s="11" t="s">
        <v>3542</v>
      </c>
      <c r="E615" s="11" t="s">
        <v>3543</v>
      </c>
      <c r="F615" s="11" t="s">
        <v>1381</v>
      </c>
      <c r="G615" s="16">
        <v>198220</v>
      </c>
      <c r="H615" s="11" t="s">
        <v>3544</v>
      </c>
      <c r="I615" s="11" t="s">
        <v>3540</v>
      </c>
      <c r="J615" s="177" t="s">
        <v>3545</v>
      </c>
      <c r="K615" s="16" t="s">
        <v>719</v>
      </c>
      <c r="L615" s="16"/>
      <c r="M615" s="16"/>
      <c r="N615" s="246"/>
    </row>
    <row r="616" spans="2:14" s="115" customFormat="1" ht="78.75" customHeight="1" x14ac:dyDescent="0.2">
      <c r="B616" s="117"/>
      <c r="C616" s="76" t="s">
        <v>2878</v>
      </c>
      <c r="D616" s="11" t="s">
        <v>3546</v>
      </c>
      <c r="E616" s="11" t="s">
        <v>3547</v>
      </c>
      <c r="F616" s="11" t="s">
        <v>1381</v>
      </c>
      <c r="G616" s="16">
        <v>42470</v>
      </c>
      <c r="H616" s="11" t="s">
        <v>3548</v>
      </c>
      <c r="I616" s="11" t="s">
        <v>3549</v>
      </c>
      <c r="J616" s="177" t="s">
        <v>3550</v>
      </c>
      <c r="K616" s="16">
        <v>42470</v>
      </c>
      <c r="L616" s="16"/>
      <c r="M616" s="16">
        <v>53087.5</v>
      </c>
      <c r="N616" s="246"/>
    </row>
    <row r="617" spans="2:14" s="115" customFormat="1" ht="78.75" customHeight="1" x14ac:dyDescent="0.2">
      <c r="B617" s="117"/>
      <c r="C617" s="76" t="s">
        <v>2880</v>
      </c>
      <c r="D617" s="11" t="s">
        <v>3551</v>
      </c>
      <c r="E617" s="11" t="s">
        <v>3552</v>
      </c>
      <c r="F617" s="11" t="s">
        <v>1381</v>
      </c>
      <c r="G617" s="16">
        <v>51640.32</v>
      </c>
      <c r="H617" s="11" t="s">
        <v>3553</v>
      </c>
      <c r="I617" s="11" t="s">
        <v>3554</v>
      </c>
      <c r="J617" s="177" t="s">
        <v>3555</v>
      </c>
      <c r="K617" s="16">
        <v>51640.32</v>
      </c>
      <c r="L617" s="16"/>
      <c r="M617" s="16">
        <v>64550.400000000001</v>
      </c>
      <c r="N617" s="246"/>
    </row>
    <row r="618" spans="2:14" s="115" customFormat="1" ht="78.75" customHeight="1" x14ac:dyDescent="0.2">
      <c r="B618" s="117"/>
      <c r="C618" s="76" t="s">
        <v>2883</v>
      </c>
      <c r="D618" s="11" t="s">
        <v>3556</v>
      </c>
      <c r="E618" s="11" t="s">
        <v>3557</v>
      </c>
      <c r="F618" s="11" t="s">
        <v>1381</v>
      </c>
      <c r="G618" s="16">
        <v>180982</v>
      </c>
      <c r="H618" s="11" t="s">
        <v>3558</v>
      </c>
      <c r="I618" s="11" t="s">
        <v>3540</v>
      </c>
      <c r="J618" s="177" t="s">
        <v>3559</v>
      </c>
      <c r="K618" s="16">
        <v>180982</v>
      </c>
      <c r="L618" s="16"/>
      <c r="M618" s="16">
        <v>226227.5</v>
      </c>
      <c r="N618" s="246"/>
    </row>
    <row r="619" spans="2:14" s="115" customFormat="1" ht="78.75" customHeight="1" x14ac:dyDescent="0.2">
      <c r="B619" s="117"/>
      <c r="C619" s="76" t="s">
        <v>2886</v>
      </c>
      <c r="D619" s="226" t="s">
        <v>3560</v>
      </c>
      <c r="E619" s="11" t="s">
        <v>3561</v>
      </c>
      <c r="F619" s="11" t="s">
        <v>1381</v>
      </c>
      <c r="G619" s="16">
        <v>198000</v>
      </c>
      <c r="H619" s="11" t="s">
        <v>3562</v>
      </c>
      <c r="I619" s="11" t="s">
        <v>3563</v>
      </c>
      <c r="J619" s="177" t="s">
        <v>3564</v>
      </c>
      <c r="K619" s="16" t="s">
        <v>719</v>
      </c>
      <c r="L619" s="16"/>
      <c r="M619" s="16"/>
      <c r="N619" s="246"/>
    </row>
    <row r="620" spans="2:14" s="115" customFormat="1" ht="78.75" customHeight="1" x14ac:dyDescent="0.2">
      <c r="B620" s="117"/>
      <c r="C620" s="76" t="s">
        <v>2891</v>
      </c>
      <c r="D620" s="226" t="s">
        <v>3565</v>
      </c>
      <c r="E620" s="11" t="s">
        <v>3552</v>
      </c>
      <c r="F620" s="11" t="s">
        <v>1381</v>
      </c>
      <c r="G620" s="16">
        <v>186430</v>
      </c>
      <c r="H620" s="11" t="s">
        <v>3566</v>
      </c>
      <c r="I620" s="11" t="s">
        <v>3554</v>
      </c>
      <c r="J620" s="178" t="s">
        <v>3567</v>
      </c>
      <c r="K620" s="16">
        <v>186430</v>
      </c>
      <c r="L620" s="16"/>
      <c r="M620" s="16">
        <v>233037.5</v>
      </c>
      <c r="N620" s="246"/>
    </row>
    <row r="621" spans="2:14" s="115" customFormat="1" ht="78.75" customHeight="1" x14ac:dyDescent="0.2">
      <c r="B621" s="117"/>
      <c r="C621" s="76" t="s">
        <v>2896</v>
      </c>
      <c r="D621" s="226" t="s">
        <v>3568</v>
      </c>
      <c r="E621" s="11" t="s">
        <v>3569</v>
      </c>
      <c r="F621" s="11" t="s">
        <v>1381</v>
      </c>
      <c r="G621" s="16">
        <v>187998</v>
      </c>
      <c r="H621" s="11" t="s">
        <v>3566</v>
      </c>
      <c r="I621" s="11" t="s">
        <v>3554</v>
      </c>
      <c r="J621" s="178" t="s">
        <v>3567</v>
      </c>
      <c r="K621" s="16">
        <v>187998</v>
      </c>
      <c r="L621" s="16"/>
      <c r="M621" s="16">
        <v>234997.5</v>
      </c>
      <c r="N621" s="246"/>
    </row>
    <row r="622" spans="2:14" s="115" customFormat="1" ht="78.75" customHeight="1" x14ac:dyDescent="0.2">
      <c r="B622" s="117"/>
      <c r="C622" s="76" t="s">
        <v>2900</v>
      </c>
      <c r="D622" s="226" t="s">
        <v>3570</v>
      </c>
      <c r="E622" s="11" t="s">
        <v>3571</v>
      </c>
      <c r="F622" s="11" t="s">
        <v>1381</v>
      </c>
      <c r="G622" s="16">
        <v>66436.44</v>
      </c>
      <c r="H622" s="11" t="s">
        <v>3572</v>
      </c>
      <c r="I622" s="11" t="s">
        <v>3573</v>
      </c>
      <c r="J622" s="178" t="s">
        <v>3574</v>
      </c>
      <c r="K622" s="16" t="s">
        <v>719</v>
      </c>
      <c r="L622" s="16"/>
      <c r="M622" s="16"/>
      <c r="N622" s="246"/>
    </row>
    <row r="623" spans="2:14" s="115" customFormat="1" ht="78.75" customHeight="1" x14ac:dyDescent="0.2">
      <c r="B623" s="117"/>
      <c r="C623" s="76" t="s">
        <v>2903</v>
      </c>
      <c r="D623" s="226" t="s">
        <v>1371</v>
      </c>
      <c r="E623" s="11" t="s">
        <v>894</v>
      </c>
      <c r="F623" s="11" t="s">
        <v>766</v>
      </c>
      <c r="G623" s="16">
        <v>95200</v>
      </c>
      <c r="H623" s="11" t="s">
        <v>1372</v>
      </c>
      <c r="I623" s="11" t="s">
        <v>1373</v>
      </c>
      <c r="J623" s="11" t="s">
        <v>1374</v>
      </c>
      <c r="K623" s="16">
        <v>78400</v>
      </c>
      <c r="L623" s="16"/>
      <c r="M623" s="16">
        <f>+K623*1.25</f>
        <v>98000</v>
      </c>
      <c r="N623" s="16"/>
    </row>
    <row r="624" spans="2:14" s="115" customFormat="1" ht="78.75" customHeight="1" x14ac:dyDescent="0.2">
      <c r="B624" s="117"/>
      <c r="C624" s="76" t="s">
        <v>2906</v>
      </c>
      <c r="D624" s="226" t="s">
        <v>1842</v>
      </c>
      <c r="E624" s="11" t="s">
        <v>1843</v>
      </c>
      <c r="F624" s="11" t="s">
        <v>766</v>
      </c>
      <c r="G624" s="16">
        <v>199900</v>
      </c>
      <c r="H624" s="11" t="s">
        <v>1844</v>
      </c>
      <c r="I624" s="11" t="s">
        <v>1845</v>
      </c>
      <c r="J624" s="11" t="s">
        <v>3575</v>
      </c>
      <c r="K624" s="16">
        <v>199900</v>
      </c>
      <c r="L624" s="11"/>
      <c r="M624" s="16">
        <f>+K624*1.25</f>
        <v>249875</v>
      </c>
      <c r="N624" s="160"/>
    </row>
    <row r="625" spans="2:14" s="115" customFormat="1" ht="78.75" customHeight="1" x14ac:dyDescent="0.2">
      <c r="B625" s="117"/>
      <c r="C625" s="76" t="s">
        <v>2910</v>
      </c>
      <c r="D625" s="226" t="s">
        <v>1847</v>
      </c>
      <c r="E625" s="11" t="s">
        <v>1848</v>
      </c>
      <c r="F625" s="11" t="s">
        <v>766</v>
      </c>
      <c r="G625" s="16">
        <v>55000</v>
      </c>
      <c r="H625" s="11" t="s">
        <v>1849</v>
      </c>
      <c r="I625" s="11" t="s">
        <v>1845</v>
      </c>
      <c r="J625" s="11" t="s">
        <v>1374</v>
      </c>
      <c r="K625" s="16">
        <v>37500</v>
      </c>
      <c r="L625" s="11"/>
      <c r="M625" s="16">
        <f>+K625*1.25</f>
        <v>46875</v>
      </c>
      <c r="N625" s="160"/>
    </row>
    <row r="626" spans="2:14" s="115" customFormat="1" ht="78.75" customHeight="1" thickBot="1" x14ac:dyDescent="0.25">
      <c r="B626" s="117"/>
      <c r="C626" s="76" t="s">
        <v>2914</v>
      </c>
      <c r="D626" s="226" t="s">
        <v>1949</v>
      </c>
      <c r="E626" s="19" t="s">
        <v>1950</v>
      </c>
      <c r="F626" s="19" t="s">
        <v>766</v>
      </c>
      <c r="G626" s="16">
        <v>140000</v>
      </c>
      <c r="H626" s="19" t="s">
        <v>1951</v>
      </c>
      <c r="I626" s="19" t="s">
        <v>1845</v>
      </c>
      <c r="J626" s="19" t="s">
        <v>1952</v>
      </c>
      <c r="K626" s="16">
        <v>90000</v>
      </c>
      <c r="L626" s="256"/>
      <c r="M626" s="16">
        <v>112500</v>
      </c>
      <c r="N626" s="160"/>
    </row>
    <row r="627" spans="2:14" s="115" customFormat="1" ht="78.75" customHeight="1" thickBot="1" x14ac:dyDescent="0.25">
      <c r="B627" s="117"/>
      <c r="C627" s="76" t="s">
        <v>2917</v>
      </c>
      <c r="D627" s="226" t="s">
        <v>1949</v>
      </c>
      <c r="E627" s="19" t="s">
        <v>3576</v>
      </c>
      <c r="F627" s="19" t="s">
        <v>766</v>
      </c>
      <c r="G627" s="16">
        <v>140000</v>
      </c>
      <c r="H627" s="19" t="s">
        <v>3577</v>
      </c>
      <c r="I627" s="19" t="s">
        <v>1845</v>
      </c>
      <c r="J627" s="19" t="s">
        <v>3578</v>
      </c>
      <c r="K627" s="16" t="s">
        <v>719</v>
      </c>
      <c r="L627" s="256"/>
      <c r="M627" s="16"/>
      <c r="N627" s="160"/>
    </row>
    <row r="628" spans="2:14" s="115" customFormat="1" ht="78.75" customHeight="1" x14ac:dyDescent="0.2">
      <c r="B628" s="117"/>
      <c r="C628" s="76" t="s">
        <v>2920</v>
      </c>
      <c r="D628" s="226" t="s">
        <v>3579</v>
      </c>
      <c r="E628" s="19" t="s">
        <v>3580</v>
      </c>
      <c r="F628" s="19" t="s">
        <v>766</v>
      </c>
      <c r="G628" s="16">
        <v>190000</v>
      </c>
      <c r="H628" s="19" t="s">
        <v>3581</v>
      </c>
      <c r="I628" s="19" t="s">
        <v>3582</v>
      </c>
      <c r="J628" s="19" t="s">
        <v>3578</v>
      </c>
      <c r="K628" s="16">
        <v>184490.13</v>
      </c>
      <c r="L628" s="16">
        <v>184490.13</v>
      </c>
      <c r="M628" s="16"/>
      <c r="N628" s="160"/>
    </row>
    <row r="629" spans="2:14" s="115" customFormat="1" ht="78.75" customHeight="1" x14ac:dyDescent="0.2">
      <c r="B629" s="117"/>
      <c r="C629" s="76" t="s">
        <v>2923</v>
      </c>
      <c r="D629" s="226" t="s">
        <v>1969</v>
      </c>
      <c r="E629" s="19" t="s">
        <v>2413</v>
      </c>
      <c r="F629" s="19" t="s">
        <v>766</v>
      </c>
      <c r="G629" s="16">
        <v>189200</v>
      </c>
      <c r="H629" s="19" t="s">
        <v>2414</v>
      </c>
      <c r="I629" s="19" t="s">
        <v>1956</v>
      </c>
      <c r="J629" s="257"/>
      <c r="K629" s="258" t="s">
        <v>719</v>
      </c>
      <c r="L629" s="16"/>
      <c r="M629" s="16"/>
      <c r="N629" s="259"/>
    </row>
    <row r="630" spans="2:14" s="115" customFormat="1" ht="78.75" customHeight="1" x14ac:dyDescent="0.2">
      <c r="B630" s="117"/>
      <c r="C630" s="76" t="s">
        <v>2926</v>
      </c>
      <c r="D630" s="226" t="s">
        <v>3583</v>
      </c>
      <c r="E630" s="19" t="s">
        <v>3584</v>
      </c>
      <c r="F630" s="19" t="s">
        <v>1009</v>
      </c>
      <c r="G630" s="16">
        <v>39238.550000000003</v>
      </c>
      <c r="H630" s="19" t="s">
        <v>3585</v>
      </c>
      <c r="I630" s="19" t="s">
        <v>3586</v>
      </c>
      <c r="J630" s="260" t="s">
        <v>3587</v>
      </c>
      <c r="K630" s="261"/>
      <c r="L630" s="16"/>
      <c r="M630" s="16"/>
      <c r="N630" s="259"/>
    </row>
    <row r="631" spans="2:14" s="115" customFormat="1" ht="85.5" customHeight="1" x14ac:dyDescent="0.2">
      <c r="B631" s="117"/>
      <c r="C631" s="76" t="s">
        <v>2928</v>
      </c>
      <c r="D631" s="226" t="s">
        <v>1619</v>
      </c>
      <c r="E631" s="11" t="s">
        <v>1620</v>
      </c>
      <c r="F631" s="11" t="s">
        <v>766</v>
      </c>
      <c r="G631" s="16">
        <v>80000</v>
      </c>
      <c r="H631" s="11" t="s">
        <v>1621</v>
      </c>
      <c r="I631" s="19" t="s">
        <v>3600</v>
      </c>
      <c r="J631" s="11"/>
      <c r="K631" s="16">
        <v>80000</v>
      </c>
      <c r="L631" s="16"/>
      <c r="M631" s="16"/>
      <c r="N631" s="259"/>
    </row>
    <row r="632" spans="2:14" s="115" customFormat="1" ht="78.75" customHeight="1" x14ac:dyDescent="0.2">
      <c r="B632" s="117"/>
      <c r="C632" s="76" t="s">
        <v>2930</v>
      </c>
      <c r="D632" s="226" t="s">
        <v>2523</v>
      </c>
      <c r="E632" s="239" t="s">
        <v>2524</v>
      </c>
      <c r="F632" s="239" t="s">
        <v>286</v>
      </c>
      <c r="G632" s="240">
        <v>550000</v>
      </c>
      <c r="H632" s="239" t="s">
        <v>2525</v>
      </c>
      <c r="I632" s="239" t="s">
        <v>2526</v>
      </c>
      <c r="J632" s="239"/>
      <c r="K632" s="240" t="s">
        <v>719</v>
      </c>
      <c r="L632" s="262"/>
      <c r="M632" s="19"/>
      <c r="N632" s="259"/>
    </row>
    <row r="633" spans="2:14" s="115" customFormat="1" ht="78.75" customHeight="1" x14ac:dyDescent="0.2">
      <c r="B633" s="117"/>
      <c r="C633" s="76" t="s">
        <v>2933</v>
      </c>
      <c r="D633" s="226" t="s">
        <v>3588</v>
      </c>
      <c r="E633" s="226" t="s">
        <v>3589</v>
      </c>
      <c r="F633" s="226" t="s">
        <v>766</v>
      </c>
      <c r="G633" s="184">
        <v>168120</v>
      </c>
      <c r="H633" s="226" t="s">
        <v>3590</v>
      </c>
      <c r="I633" s="226" t="s">
        <v>3591</v>
      </c>
      <c r="J633" s="226" t="s">
        <v>1952</v>
      </c>
      <c r="K633" s="184" t="s">
        <v>719</v>
      </c>
      <c r="L633" s="249"/>
      <c r="M633" s="253"/>
      <c r="N633" s="246"/>
    </row>
    <row r="634" spans="2:14" s="115" customFormat="1" ht="78.75" customHeight="1" x14ac:dyDescent="0.2">
      <c r="B634" s="117"/>
      <c r="C634" s="76" t="s">
        <v>2937</v>
      </c>
      <c r="D634" s="226" t="s">
        <v>3602</v>
      </c>
      <c r="E634" s="202" t="s">
        <v>3613</v>
      </c>
      <c r="F634" s="226" t="s">
        <v>766</v>
      </c>
      <c r="G634" s="184">
        <v>158480</v>
      </c>
      <c r="H634" s="226" t="s">
        <v>3609</v>
      </c>
      <c r="I634" s="226" t="s">
        <v>3606</v>
      </c>
      <c r="J634" s="201"/>
      <c r="K634" s="203"/>
      <c r="L634" s="204"/>
      <c r="M634" s="198"/>
      <c r="N634" s="213"/>
    </row>
    <row r="635" spans="2:14" s="115" customFormat="1" ht="78.75" customHeight="1" x14ac:dyDescent="0.2">
      <c r="B635" s="117"/>
      <c r="C635" s="76" t="s">
        <v>2940</v>
      </c>
      <c r="D635" s="226" t="s">
        <v>3603</v>
      </c>
      <c r="E635" s="202" t="s">
        <v>3584</v>
      </c>
      <c r="F635" s="226" t="s">
        <v>766</v>
      </c>
      <c r="G635" s="184">
        <v>39238.550000000003</v>
      </c>
      <c r="H635" s="226" t="s">
        <v>3610</v>
      </c>
      <c r="I635" s="226" t="s">
        <v>3607</v>
      </c>
      <c r="J635" s="201"/>
      <c r="K635" s="203"/>
      <c r="L635" s="204"/>
      <c r="M635" s="198"/>
      <c r="N635" s="213"/>
    </row>
    <row r="636" spans="2:14" s="115" customFormat="1" ht="78.75" customHeight="1" x14ac:dyDescent="0.2">
      <c r="B636" s="117"/>
      <c r="C636" s="76" t="s">
        <v>2943</v>
      </c>
      <c r="D636" s="226" t="s">
        <v>3604</v>
      </c>
      <c r="E636" s="202" t="s">
        <v>3614</v>
      </c>
      <c r="F636" s="226" t="s">
        <v>766</v>
      </c>
      <c r="G636" s="184">
        <v>195500</v>
      </c>
      <c r="H636" s="226" t="s">
        <v>3611</v>
      </c>
      <c r="I636" s="226" t="s">
        <v>3608</v>
      </c>
      <c r="J636" s="179"/>
      <c r="K636" s="187"/>
      <c r="L636" s="204"/>
      <c r="M636" s="198"/>
      <c r="N636" s="213"/>
    </row>
    <row r="637" spans="2:14" s="115" customFormat="1" ht="78.75" customHeight="1" x14ac:dyDescent="0.2">
      <c r="B637" s="117"/>
      <c r="C637" s="76" t="s">
        <v>3601</v>
      </c>
      <c r="D637" s="226" t="s">
        <v>3605</v>
      </c>
      <c r="E637" s="202" t="s">
        <v>3615</v>
      </c>
      <c r="F637" s="226" t="s">
        <v>766</v>
      </c>
      <c r="G637" s="184">
        <v>192600</v>
      </c>
      <c r="H637" s="226" t="s">
        <v>3612</v>
      </c>
      <c r="I637" s="226" t="s">
        <v>3608</v>
      </c>
      <c r="J637" s="179"/>
      <c r="K637" s="187"/>
      <c r="L637" s="204"/>
      <c r="M637" s="198"/>
      <c r="N637" s="213"/>
    </row>
    <row r="638" spans="2:14" s="115" customFormat="1" ht="78.75" customHeight="1" x14ac:dyDescent="0.2">
      <c r="B638" s="117"/>
      <c r="C638" s="185"/>
      <c r="D638" s="179"/>
      <c r="E638" s="208"/>
      <c r="F638" s="179"/>
      <c r="G638" s="187"/>
      <c r="H638" s="207"/>
      <c r="I638" s="179"/>
      <c r="J638" s="186"/>
      <c r="K638" s="187"/>
      <c r="L638" s="204"/>
      <c r="M638" s="198"/>
      <c r="N638" s="213"/>
    </row>
    <row r="639" spans="2:14" s="115" customFormat="1" ht="78.75" customHeight="1" x14ac:dyDescent="0.2">
      <c r="B639" s="117"/>
      <c r="L639" s="115">
        <f>K639*25/100</f>
        <v>0</v>
      </c>
    </row>
    <row r="640" spans="2:14" s="115" customFormat="1" ht="18.75" customHeight="1" x14ac:dyDescent="0.2">
      <c r="C640" s="61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3"/>
    </row>
    <row r="641" spans="2:16" x14ac:dyDescent="0.2">
      <c r="B641" s="115"/>
      <c r="C641" s="120" t="s">
        <v>725</v>
      </c>
      <c r="D641" s="121"/>
      <c r="E641" s="121"/>
      <c r="F641" s="121"/>
      <c r="G641" s="121"/>
      <c r="H641" s="64"/>
      <c r="I641" s="64"/>
      <c r="J641" s="64"/>
      <c r="K641" s="64"/>
      <c r="L641" s="64"/>
      <c r="M641" s="64"/>
      <c r="N641" s="65"/>
    </row>
    <row r="642" spans="2:16" ht="12" thickBot="1" x14ac:dyDescent="0.25">
      <c r="B642" s="115"/>
      <c r="C642" s="66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5"/>
    </row>
    <row r="643" spans="2:16" ht="108.75" customHeight="1" x14ac:dyDescent="0.2">
      <c r="B643" s="122"/>
      <c r="C643" s="38" t="s">
        <v>282</v>
      </c>
      <c r="D643" s="39" t="s">
        <v>2404</v>
      </c>
      <c r="E643" s="40" t="s">
        <v>283</v>
      </c>
      <c r="F643" s="39" t="s">
        <v>2405</v>
      </c>
      <c r="G643" s="41" t="s">
        <v>2408</v>
      </c>
      <c r="H643" s="39" t="s">
        <v>2407</v>
      </c>
      <c r="I643" s="39" t="s">
        <v>2403</v>
      </c>
      <c r="J643" s="39" t="s">
        <v>2409</v>
      </c>
      <c r="K643" s="39" t="s">
        <v>2410</v>
      </c>
      <c r="L643" s="42" t="s">
        <v>1983</v>
      </c>
      <c r="M643" s="39" t="s">
        <v>2411</v>
      </c>
      <c r="N643" s="43" t="s">
        <v>1094</v>
      </c>
    </row>
    <row r="644" spans="2:16" ht="11.25" customHeight="1" x14ac:dyDescent="0.2">
      <c r="B644" s="123"/>
      <c r="C644" s="267" t="s">
        <v>2406</v>
      </c>
      <c r="D644" s="268"/>
      <c r="E644" s="268"/>
      <c r="F644" s="268"/>
      <c r="G644" s="268"/>
      <c r="H644" s="268"/>
      <c r="I644" s="268"/>
      <c r="J644" s="268"/>
      <c r="K644" s="269"/>
      <c r="L644" s="225"/>
      <c r="M644" s="225"/>
      <c r="N644" s="33"/>
    </row>
    <row r="645" spans="2:16" ht="77.25" customHeight="1" x14ac:dyDescent="0.2">
      <c r="B645" s="67" t="s">
        <v>311</v>
      </c>
      <c r="C645" s="68" t="s">
        <v>284</v>
      </c>
      <c r="D645" s="56" t="s">
        <v>333</v>
      </c>
      <c r="E645" s="56" t="s">
        <v>117</v>
      </c>
      <c r="F645" s="124" t="s">
        <v>286</v>
      </c>
      <c r="G645" s="125"/>
      <c r="H645" s="48" t="s">
        <v>118</v>
      </c>
      <c r="I645" s="124" t="s">
        <v>120</v>
      </c>
      <c r="J645" s="48" t="s">
        <v>119</v>
      </c>
      <c r="K645" s="125"/>
      <c r="L645" s="69"/>
      <c r="M645" s="69"/>
      <c r="N645" s="34"/>
    </row>
    <row r="646" spans="2:16" ht="59.25" customHeight="1" x14ac:dyDescent="0.2">
      <c r="B646" s="70" t="s">
        <v>334</v>
      </c>
      <c r="C646" s="71" t="s">
        <v>161</v>
      </c>
      <c r="D646" s="23" t="s">
        <v>333</v>
      </c>
      <c r="E646" s="23" t="s">
        <v>117</v>
      </c>
      <c r="F646" s="24"/>
      <c r="G646" s="16">
        <v>384553</v>
      </c>
      <c r="H646" s="11" t="s">
        <v>162</v>
      </c>
      <c r="I646" s="24" t="s">
        <v>163</v>
      </c>
      <c r="J646" s="11" t="s">
        <v>164</v>
      </c>
      <c r="K646" s="16">
        <v>216550</v>
      </c>
      <c r="L646" s="69"/>
      <c r="M646" s="69"/>
      <c r="N646" s="34"/>
    </row>
    <row r="647" spans="2:16" ht="53.25" customHeight="1" x14ac:dyDescent="0.2">
      <c r="B647" s="70" t="s">
        <v>334</v>
      </c>
      <c r="C647" s="71" t="s">
        <v>345</v>
      </c>
      <c r="D647" s="23" t="s">
        <v>333</v>
      </c>
      <c r="E647" s="23" t="s">
        <v>117</v>
      </c>
      <c r="F647" s="24"/>
      <c r="G647" s="16">
        <v>288936</v>
      </c>
      <c r="H647" s="11" t="s">
        <v>346</v>
      </c>
      <c r="I647" s="24" t="s">
        <v>168</v>
      </c>
      <c r="J647" s="11" t="s">
        <v>347</v>
      </c>
      <c r="K647" s="16">
        <v>140362</v>
      </c>
      <c r="L647" s="69"/>
      <c r="M647" s="69"/>
      <c r="N647" s="34"/>
      <c r="P647" s="16"/>
    </row>
    <row r="648" spans="2:16" ht="44.25" customHeight="1" x14ac:dyDescent="0.2">
      <c r="B648" s="70" t="s">
        <v>334</v>
      </c>
      <c r="C648" s="71" t="s">
        <v>445</v>
      </c>
      <c r="D648" s="23" t="s">
        <v>333</v>
      </c>
      <c r="E648" s="23" t="s">
        <v>117</v>
      </c>
      <c r="F648" s="24"/>
      <c r="G648" s="16">
        <v>318452</v>
      </c>
      <c r="H648" s="11" t="s">
        <v>446</v>
      </c>
      <c r="I648" s="24" t="s">
        <v>168</v>
      </c>
      <c r="J648" s="11" t="s">
        <v>119</v>
      </c>
      <c r="K648" s="16">
        <v>262314</v>
      </c>
      <c r="L648" s="69"/>
      <c r="M648" s="69"/>
      <c r="N648" s="34"/>
    </row>
    <row r="649" spans="2:16" ht="72.75" customHeight="1" x14ac:dyDescent="0.2">
      <c r="B649" s="67" t="s">
        <v>311</v>
      </c>
      <c r="C649" s="68" t="s">
        <v>285</v>
      </c>
      <c r="D649" s="56" t="s">
        <v>333</v>
      </c>
      <c r="E649" s="56" t="s">
        <v>172</v>
      </c>
      <c r="F649" s="124" t="s">
        <v>286</v>
      </c>
      <c r="G649" s="125"/>
      <c r="H649" s="48" t="s">
        <v>165</v>
      </c>
      <c r="I649" s="124" t="s">
        <v>166</v>
      </c>
      <c r="J649" s="48" t="s">
        <v>119</v>
      </c>
      <c r="K649" s="125"/>
      <c r="L649" s="69"/>
      <c r="M649" s="69"/>
      <c r="N649" s="34"/>
    </row>
    <row r="650" spans="2:16" ht="39" customHeight="1" x14ac:dyDescent="0.2">
      <c r="B650" s="70" t="s">
        <v>334</v>
      </c>
      <c r="C650" s="71" t="s">
        <v>125</v>
      </c>
      <c r="D650" s="23" t="s">
        <v>333</v>
      </c>
      <c r="E650" s="23" t="s">
        <v>172</v>
      </c>
      <c r="F650" s="24"/>
      <c r="G650" s="16">
        <v>60761</v>
      </c>
      <c r="H650" s="11" t="s">
        <v>167</v>
      </c>
      <c r="I650" s="24" t="s">
        <v>168</v>
      </c>
      <c r="J650" s="11" t="s">
        <v>169</v>
      </c>
      <c r="K650" s="16">
        <v>14512</v>
      </c>
      <c r="L650" s="69"/>
      <c r="M650" s="69"/>
      <c r="N650" s="34"/>
    </row>
    <row r="651" spans="2:16" ht="39" customHeight="1" x14ac:dyDescent="0.2">
      <c r="B651" s="70" t="s">
        <v>334</v>
      </c>
      <c r="C651" s="71" t="s">
        <v>348</v>
      </c>
      <c r="D651" s="23" t="s">
        <v>333</v>
      </c>
      <c r="E651" s="23" t="s">
        <v>172</v>
      </c>
      <c r="F651" s="24"/>
      <c r="G651" s="16">
        <v>39196</v>
      </c>
      <c r="H651" s="11" t="s">
        <v>349</v>
      </c>
      <c r="I651" s="24" t="s">
        <v>168</v>
      </c>
      <c r="J651" s="11" t="s">
        <v>350</v>
      </c>
      <c r="K651" s="16">
        <v>14165</v>
      </c>
      <c r="L651" s="69"/>
      <c r="M651" s="69"/>
      <c r="N651" s="34"/>
    </row>
    <row r="652" spans="2:16" ht="38.25" customHeight="1" x14ac:dyDescent="0.2">
      <c r="B652" s="70" t="s">
        <v>334</v>
      </c>
      <c r="C652" s="71" t="s">
        <v>447</v>
      </c>
      <c r="D652" s="23" t="s">
        <v>333</v>
      </c>
      <c r="E652" s="23" t="s">
        <v>172</v>
      </c>
      <c r="F652" s="24"/>
      <c r="G652" s="16">
        <v>42380</v>
      </c>
      <c r="H652" s="11" t="s">
        <v>448</v>
      </c>
      <c r="I652" s="24" t="s">
        <v>449</v>
      </c>
      <c r="J652" s="11" t="s">
        <v>119</v>
      </c>
      <c r="K652" s="16">
        <v>27220</v>
      </c>
      <c r="L652" s="69"/>
      <c r="M652" s="69"/>
      <c r="N652" s="34"/>
    </row>
    <row r="653" spans="2:16" ht="60.75" customHeight="1" x14ac:dyDescent="0.2">
      <c r="B653" s="67" t="s">
        <v>311</v>
      </c>
      <c r="C653" s="72" t="s">
        <v>287</v>
      </c>
      <c r="D653" s="56" t="s">
        <v>333</v>
      </c>
      <c r="E653" s="56" t="s">
        <v>121</v>
      </c>
      <c r="F653" s="124" t="s">
        <v>286</v>
      </c>
      <c r="G653" s="125"/>
      <c r="H653" s="48" t="s">
        <v>122</v>
      </c>
      <c r="I653" s="124" t="s">
        <v>124</v>
      </c>
      <c r="J653" s="48" t="s">
        <v>123</v>
      </c>
      <c r="K653" s="125"/>
      <c r="L653" s="69"/>
      <c r="M653" s="69"/>
      <c r="N653" s="34"/>
    </row>
    <row r="654" spans="2:16" ht="37.5" customHeight="1" x14ac:dyDescent="0.2">
      <c r="B654" s="70" t="s">
        <v>334</v>
      </c>
      <c r="C654" s="73" t="s">
        <v>132</v>
      </c>
      <c r="D654" s="23" t="s">
        <v>333</v>
      </c>
      <c r="E654" s="23" t="s">
        <v>121</v>
      </c>
      <c r="F654" s="24"/>
      <c r="G654" s="16">
        <v>23271</v>
      </c>
      <c r="H654" s="11" t="s">
        <v>126</v>
      </c>
      <c r="I654" s="24" t="s">
        <v>128</v>
      </c>
      <c r="J654" s="11" t="s">
        <v>127</v>
      </c>
      <c r="K654" s="16">
        <v>10640</v>
      </c>
      <c r="L654" s="69"/>
      <c r="M654" s="69"/>
      <c r="N654" s="34"/>
    </row>
    <row r="655" spans="2:16" ht="42.75" customHeight="1" x14ac:dyDescent="0.2">
      <c r="B655" s="70" t="s">
        <v>334</v>
      </c>
      <c r="C655" s="73" t="s">
        <v>351</v>
      </c>
      <c r="D655" s="23" t="s">
        <v>333</v>
      </c>
      <c r="E655" s="23" t="s">
        <v>121</v>
      </c>
      <c r="F655" s="24"/>
      <c r="G655" s="16">
        <v>23271</v>
      </c>
      <c r="H655" s="11" t="s">
        <v>352</v>
      </c>
      <c r="I655" s="24" t="s">
        <v>128</v>
      </c>
      <c r="J655" s="11" t="s">
        <v>353</v>
      </c>
      <c r="K655" s="16">
        <v>8738</v>
      </c>
      <c r="L655" s="69"/>
      <c r="M655" s="69"/>
      <c r="N655" s="34"/>
    </row>
    <row r="656" spans="2:16" ht="39" customHeight="1" x14ac:dyDescent="0.2">
      <c r="B656" s="70" t="s">
        <v>334</v>
      </c>
      <c r="C656" s="73" t="s">
        <v>454</v>
      </c>
      <c r="D656" s="23" t="s">
        <v>333</v>
      </c>
      <c r="E656" s="23" t="s">
        <v>121</v>
      </c>
      <c r="F656" s="24"/>
      <c r="G656" s="16">
        <v>23271</v>
      </c>
      <c r="H656" s="11" t="s">
        <v>455</v>
      </c>
      <c r="I656" s="24" t="s">
        <v>128</v>
      </c>
      <c r="J656" s="11" t="s">
        <v>123</v>
      </c>
      <c r="K656" s="16">
        <v>5444</v>
      </c>
      <c r="L656" s="69"/>
      <c r="M656" s="69"/>
      <c r="N656" s="34"/>
    </row>
    <row r="657" spans="2:14" ht="42" x14ac:dyDescent="0.2">
      <c r="B657" s="67" t="s">
        <v>311</v>
      </c>
      <c r="C657" s="74" t="s">
        <v>288</v>
      </c>
      <c r="D657" s="56" t="s">
        <v>333</v>
      </c>
      <c r="E657" s="56" t="s">
        <v>129</v>
      </c>
      <c r="F657" s="126" t="s">
        <v>286</v>
      </c>
      <c r="G657" s="125"/>
      <c r="H657" s="126" t="s">
        <v>130</v>
      </c>
      <c r="I657" s="124" t="s">
        <v>131</v>
      </c>
      <c r="J657" s="48" t="s">
        <v>123</v>
      </c>
      <c r="K657" s="125"/>
      <c r="L657" s="69"/>
      <c r="M657" s="69"/>
      <c r="N657" s="34"/>
    </row>
    <row r="658" spans="2:14" ht="45" customHeight="1" x14ac:dyDescent="0.2">
      <c r="B658" s="70" t="s">
        <v>334</v>
      </c>
      <c r="C658" s="75" t="s">
        <v>194</v>
      </c>
      <c r="D658" s="23" t="s">
        <v>333</v>
      </c>
      <c r="E658" s="23" t="s">
        <v>129</v>
      </c>
      <c r="F658" s="24"/>
      <c r="G658" s="16">
        <v>2586</v>
      </c>
      <c r="H658" s="25" t="s">
        <v>354</v>
      </c>
      <c r="I658" s="24" t="s">
        <v>128</v>
      </c>
      <c r="J658" s="11" t="s">
        <v>355</v>
      </c>
      <c r="K658" s="16">
        <v>0</v>
      </c>
      <c r="L658" s="69"/>
      <c r="M658" s="69"/>
      <c r="N658" s="34"/>
    </row>
    <row r="659" spans="2:14" ht="81.75" customHeight="1" x14ac:dyDescent="0.2">
      <c r="B659" s="67" t="s">
        <v>311</v>
      </c>
      <c r="C659" s="74" t="s">
        <v>289</v>
      </c>
      <c r="D659" s="56" t="s">
        <v>333</v>
      </c>
      <c r="E659" s="56" t="s">
        <v>133</v>
      </c>
      <c r="F659" s="48" t="s">
        <v>286</v>
      </c>
      <c r="G659" s="125"/>
      <c r="H659" s="126" t="s">
        <v>134</v>
      </c>
      <c r="I659" s="124" t="s">
        <v>136</v>
      </c>
      <c r="J659" s="48" t="s">
        <v>135</v>
      </c>
      <c r="K659" s="125"/>
      <c r="L659" s="69"/>
      <c r="M659" s="69"/>
      <c r="N659" s="34"/>
    </row>
    <row r="660" spans="2:14" ht="46.5" customHeight="1" x14ac:dyDescent="0.2">
      <c r="B660" s="70" t="s">
        <v>334</v>
      </c>
      <c r="C660" s="75" t="s">
        <v>139</v>
      </c>
      <c r="D660" s="23" t="s">
        <v>333</v>
      </c>
      <c r="E660" s="23" t="s">
        <v>133</v>
      </c>
      <c r="F660" s="24"/>
      <c r="G660" s="16">
        <v>19641</v>
      </c>
      <c r="H660" s="25" t="s">
        <v>170</v>
      </c>
      <c r="I660" s="24" t="s">
        <v>128</v>
      </c>
      <c r="J660" s="11" t="s">
        <v>171</v>
      </c>
      <c r="K660" s="16">
        <v>7600</v>
      </c>
      <c r="L660" s="69"/>
      <c r="M660" s="69"/>
      <c r="N660" s="34"/>
    </row>
    <row r="661" spans="2:14" ht="42" customHeight="1" x14ac:dyDescent="0.2">
      <c r="B661" s="70" t="s">
        <v>334</v>
      </c>
      <c r="C661" s="75" t="s">
        <v>356</v>
      </c>
      <c r="D661" s="23" t="s">
        <v>333</v>
      </c>
      <c r="E661" s="23" t="s">
        <v>133</v>
      </c>
      <c r="F661" s="24"/>
      <c r="G661" s="16">
        <v>14800</v>
      </c>
      <c r="H661" s="25" t="s">
        <v>357</v>
      </c>
      <c r="I661" s="24" t="s">
        <v>128</v>
      </c>
      <c r="J661" s="11" t="s">
        <v>350</v>
      </c>
      <c r="K661" s="16">
        <v>7770</v>
      </c>
      <c r="L661" s="69"/>
      <c r="M661" s="69"/>
      <c r="N661" s="34"/>
    </row>
    <row r="662" spans="2:14" ht="46.5" customHeight="1" x14ac:dyDescent="0.2">
      <c r="B662" s="70" t="s">
        <v>334</v>
      </c>
      <c r="C662" s="75" t="s">
        <v>450</v>
      </c>
      <c r="D662" s="23" t="s">
        <v>333</v>
      </c>
      <c r="E662" s="23" t="s">
        <v>133</v>
      </c>
      <c r="F662" s="24"/>
      <c r="G662" s="16">
        <v>13540</v>
      </c>
      <c r="H662" s="25" t="s">
        <v>451</v>
      </c>
      <c r="I662" s="24" t="s">
        <v>449</v>
      </c>
      <c r="J662" s="11" t="s">
        <v>135</v>
      </c>
      <c r="K662" s="16">
        <v>5077</v>
      </c>
      <c r="L662" s="69"/>
      <c r="M662" s="69"/>
      <c r="N662" s="34"/>
    </row>
    <row r="663" spans="2:14" ht="57" customHeight="1" x14ac:dyDescent="0.2">
      <c r="B663" s="67" t="s">
        <v>311</v>
      </c>
      <c r="C663" s="74" t="s">
        <v>291</v>
      </c>
      <c r="D663" s="56" t="s">
        <v>333</v>
      </c>
      <c r="E663" s="56" t="s">
        <v>137</v>
      </c>
      <c r="F663" s="48" t="s">
        <v>286</v>
      </c>
      <c r="G663" s="125"/>
      <c r="H663" s="126" t="s">
        <v>122</v>
      </c>
      <c r="I663" s="124" t="s">
        <v>138</v>
      </c>
      <c r="J663" s="48" t="s">
        <v>123</v>
      </c>
      <c r="K663" s="125"/>
      <c r="L663" s="69"/>
      <c r="M663" s="69"/>
      <c r="N663" s="34"/>
    </row>
    <row r="664" spans="2:14" ht="42" customHeight="1" x14ac:dyDescent="0.2">
      <c r="B664" s="70" t="s">
        <v>334</v>
      </c>
      <c r="C664" s="75" t="s">
        <v>195</v>
      </c>
      <c r="D664" s="23" t="s">
        <v>333</v>
      </c>
      <c r="E664" s="23" t="s">
        <v>137</v>
      </c>
      <c r="F664" s="24"/>
      <c r="G664" s="16">
        <v>1860</v>
      </c>
      <c r="H664" s="25" t="s">
        <v>140</v>
      </c>
      <c r="I664" s="24" t="s">
        <v>128</v>
      </c>
      <c r="J664" s="11" t="s">
        <v>127</v>
      </c>
      <c r="K664" s="16">
        <v>1860</v>
      </c>
      <c r="L664" s="69"/>
      <c r="M664" s="69"/>
      <c r="N664" s="34"/>
    </row>
    <row r="665" spans="2:14" ht="48.75" customHeight="1" x14ac:dyDescent="0.2">
      <c r="B665" s="70" t="s">
        <v>334</v>
      </c>
      <c r="C665" s="75" t="s">
        <v>358</v>
      </c>
      <c r="D665" s="23" t="s">
        <v>333</v>
      </c>
      <c r="E665" s="23" t="s">
        <v>137</v>
      </c>
      <c r="F665" s="24"/>
      <c r="G665" s="16">
        <v>1860</v>
      </c>
      <c r="H665" s="25" t="s">
        <v>359</v>
      </c>
      <c r="I665" s="24" t="s">
        <v>128</v>
      </c>
      <c r="J665" s="11" t="s">
        <v>355</v>
      </c>
      <c r="K665" s="16">
        <v>0</v>
      </c>
      <c r="L665" s="69"/>
      <c r="M665" s="69"/>
      <c r="N665" s="34"/>
    </row>
    <row r="666" spans="2:14" ht="44.25" customHeight="1" x14ac:dyDescent="0.2">
      <c r="B666" s="70" t="s">
        <v>334</v>
      </c>
      <c r="C666" s="75" t="s">
        <v>456</v>
      </c>
      <c r="D666" s="23" t="s">
        <v>333</v>
      </c>
      <c r="E666" s="23" t="s">
        <v>137</v>
      </c>
      <c r="F666" s="24"/>
      <c r="G666" s="16">
        <v>930</v>
      </c>
      <c r="H666" s="25" t="s">
        <v>457</v>
      </c>
      <c r="I666" s="24" t="s">
        <v>128</v>
      </c>
      <c r="J666" s="11" t="s">
        <v>123</v>
      </c>
      <c r="K666" s="16">
        <v>558</v>
      </c>
      <c r="L666" s="69"/>
      <c r="M666" s="69"/>
      <c r="N666" s="34"/>
    </row>
    <row r="667" spans="2:14" ht="55.5" customHeight="1" x14ac:dyDescent="0.2">
      <c r="B667" s="67" t="s">
        <v>311</v>
      </c>
      <c r="C667" s="74" t="s">
        <v>293</v>
      </c>
      <c r="D667" s="56" t="s">
        <v>335</v>
      </c>
      <c r="E667" s="56" t="s">
        <v>336</v>
      </c>
      <c r="F667" s="124" t="s">
        <v>286</v>
      </c>
      <c r="G667" s="125"/>
      <c r="H667" s="48" t="s">
        <v>337</v>
      </c>
      <c r="I667" s="124" t="s">
        <v>338</v>
      </c>
      <c r="J667" s="48" t="s">
        <v>339</v>
      </c>
      <c r="K667" s="125">
        <v>163324.42000000001</v>
      </c>
      <c r="L667" s="69"/>
      <c r="M667" s="69"/>
      <c r="N667" s="34"/>
    </row>
    <row r="668" spans="2:14" ht="42" x14ac:dyDescent="0.2">
      <c r="B668" s="67" t="s">
        <v>311</v>
      </c>
      <c r="C668" s="74" t="s">
        <v>295</v>
      </c>
      <c r="D668" s="56" t="s">
        <v>335</v>
      </c>
      <c r="E668" s="56" t="s">
        <v>188</v>
      </c>
      <c r="F668" s="124" t="s">
        <v>286</v>
      </c>
      <c r="G668" s="125"/>
      <c r="H668" s="48" t="s">
        <v>189</v>
      </c>
      <c r="I668" s="124" t="s">
        <v>190</v>
      </c>
      <c r="J668" s="126">
        <v>42286</v>
      </c>
      <c r="K668" s="125">
        <v>191633.56</v>
      </c>
      <c r="L668" s="69"/>
      <c r="M668" s="69"/>
      <c r="N668" s="34"/>
    </row>
    <row r="669" spans="2:14" ht="33.75" x14ac:dyDescent="0.2">
      <c r="B669" s="70" t="s">
        <v>334</v>
      </c>
      <c r="C669" s="75" t="s">
        <v>196</v>
      </c>
      <c r="D669" s="23" t="s">
        <v>335</v>
      </c>
      <c r="E669" s="23" t="s">
        <v>188</v>
      </c>
      <c r="F669" s="24"/>
      <c r="G669" s="16">
        <v>234994.78</v>
      </c>
      <c r="H669" s="11" t="s">
        <v>191</v>
      </c>
      <c r="I669" s="24" t="s">
        <v>190</v>
      </c>
      <c r="J669" s="11" t="s">
        <v>192</v>
      </c>
      <c r="K669" s="16">
        <v>165348.65</v>
      </c>
      <c r="L669" s="69"/>
      <c r="M669" s="69"/>
      <c r="N669" s="34"/>
    </row>
    <row r="670" spans="2:14" ht="45.75" customHeight="1" x14ac:dyDescent="0.2">
      <c r="B670" s="67" t="s">
        <v>311</v>
      </c>
      <c r="C670" s="51" t="s">
        <v>300</v>
      </c>
      <c r="D670" s="56" t="s">
        <v>184</v>
      </c>
      <c r="E670" s="56" t="s">
        <v>185</v>
      </c>
      <c r="F670" s="124" t="s">
        <v>286</v>
      </c>
      <c r="G670" s="125">
        <v>26283891.309999999</v>
      </c>
      <c r="H670" s="48" t="s">
        <v>187</v>
      </c>
      <c r="I670" s="48" t="s">
        <v>186</v>
      </c>
      <c r="J670" s="126" t="s">
        <v>458</v>
      </c>
      <c r="K670" s="125">
        <v>81737.22</v>
      </c>
      <c r="L670" s="69"/>
      <c r="M670" s="69"/>
      <c r="N670" s="34"/>
    </row>
    <row r="671" spans="2:14" ht="75.75" customHeight="1" x14ac:dyDescent="0.2">
      <c r="B671" s="67" t="s">
        <v>311</v>
      </c>
      <c r="C671" s="51" t="s">
        <v>302</v>
      </c>
      <c r="D671" s="56" t="s">
        <v>184</v>
      </c>
      <c r="E671" s="56" t="s">
        <v>408</v>
      </c>
      <c r="F671" s="48" t="s">
        <v>286</v>
      </c>
      <c r="G671" s="125" t="s">
        <v>421</v>
      </c>
      <c r="H671" s="48" t="s">
        <v>406</v>
      </c>
      <c r="I671" s="48" t="s">
        <v>362</v>
      </c>
      <c r="J671" s="126" t="s">
        <v>407</v>
      </c>
      <c r="K671" s="127">
        <v>24607.69</v>
      </c>
      <c r="L671" s="44"/>
      <c r="M671" s="44"/>
      <c r="N671" s="34"/>
    </row>
    <row r="672" spans="2:14" ht="31.5" x14ac:dyDescent="0.2">
      <c r="B672" s="67" t="s">
        <v>311</v>
      </c>
      <c r="C672" s="74" t="s">
        <v>303</v>
      </c>
      <c r="D672" s="56" t="s">
        <v>363</v>
      </c>
      <c r="E672" s="56" t="s">
        <v>364</v>
      </c>
      <c r="F672" s="48" t="s">
        <v>286</v>
      </c>
      <c r="G672" s="125"/>
      <c r="H672" s="126" t="s">
        <v>365</v>
      </c>
      <c r="I672" s="124" t="s">
        <v>366</v>
      </c>
      <c r="J672" s="48" t="s">
        <v>367</v>
      </c>
      <c r="K672" s="125"/>
      <c r="L672" s="69"/>
      <c r="M672" s="69"/>
      <c r="N672" s="34"/>
    </row>
    <row r="673" spans="2:14" ht="43.5" customHeight="1" x14ac:dyDescent="0.2">
      <c r="B673" s="162" t="s">
        <v>334</v>
      </c>
      <c r="C673" s="75" t="s">
        <v>707</v>
      </c>
      <c r="D673" s="23" t="s">
        <v>368</v>
      </c>
      <c r="E673" s="23" t="s">
        <v>364</v>
      </c>
      <c r="F673" s="24"/>
      <c r="G673" s="16">
        <v>111125.04</v>
      </c>
      <c r="H673" s="25" t="s">
        <v>227</v>
      </c>
      <c r="I673" s="11" t="s">
        <v>369</v>
      </c>
      <c r="J673" s="11" t="s">
        <v>367</v>
      </c>
      <c r="K673" s="16">
        <v>105875.4</v>
      </c>
      <c r="L673" s="69"/>
      <c r="M673" s="69"/>
      <c r="N673" s="34"/>
    </row>
    <row r="674" spans="2:14" ht="42" customHeight="1" x14ac:dyDescent="0.2">
      <c r="B674" s="162" t="s">
        <v>334</v>
      </c>
      <c r="C674" s="75" t="s">
        <v>708</v>
      </c>
      <c r="D674" s="23" t="s">
        <v>296</v>
      </c>
      <c r="E674" s="23" t="s">
        <v>364</v>
      </c>
      <c r="F674" s="24"/>
      <c r="G674" s="16">
        <v>116696.45</v>
      </c>
      <c r="H674" s="25" t="s">
        <v>297</v>
      </c>
      <c r="I674" s="11" t="s">
        <v>298</v>
      </c>
      <c r="J674" s="11" t="s">
        <v>201</v>
      </c>
      <c r="K674" s="16">
        <v>84528.8</v>
      </c>
      <c r="L674" s="69"/>
      <c r="M674" s="69"/>
      <c r="N674" s="34"/>
    </row>
    <row r="675" spans="2:14" ht="31.5" x14ac:dyDescent="0.2">
      <c r="B675" s="163" t="s">
        <v>311</v>
      </c>
      <c r="C675" s="74" t="s">
        <v>579</v>
      </c>
      <c r="D675" s="56" t="s">
        <v>1901</v>
      </c>
      <c r="E675" s="56" t="s">
        <v>149</v>
      </c>
      <c r="F675" s="48" t="s">
        <v>286</v>
      </c>
      <c r="G675" s="125">
        <v>943355.68</v>
      </c>
      <c r="H675" s="126" t="s">
        <v>150</v>
      </c>
      <c r="I675" s="48" t="s">
        <v>151</v>
      </c>
      <c r="J675" s="48" t="s">
        <v>152</v>
      </c>
      <c r="K675" s="125"/>
      <c r="L675" s="128"/>
      <c r="M675" s="128"/>
      <c r="N675" s="34"/>
    </row>
    <row r="676" spans="2:14" ht="44.25" customHeight="1" x14ac:dyDescent="0.2">
      <c r="B676" s="162" t="s">
        <v>334</v>
      </c>
      <c r="C676" s="75" t="s">
        <v>644</v>
      </c>
      <c r="D676" s="23" t="s">
        <v>153</v>
      </c>
      <c r="E676" s="23" t="s">
        <v>149</v>
      </c>
      <c r="F676" s="24"/>
      <c r="G676" s="16">
        <v>103042.6</v>
      </c>
      <c r="H676" s="25" t="s">
        <v>154</v>
      </c>
      <c r="I676" s="11" t="s">
        <v>151</v>
      </c>
      <c r="J676" s="11" t="s">
        <v>152</v>
      </c>
      <c r="K676" s="16">
        <v>101134.02</v>
      </c>
      <c r="L676" s="69"/>
      <c r="M676" s="69"/>
      <c r="N676" s="34"/>
    </row>
    <row r="677" spans="2:14" ht="31.5" x14ac:dyDescent="0.2">
      <c r="B677" s="163" t="s">
        <v>311</v>
      </c>
      <c r="C677" s="74" t="s">
        <v>304</v>
      </c>
      <c r="D677" s="56" t="s">
        <v>400</v>
      </c>
      <c r="E677" s="56" t="s">
        <v>401</v>
      </c>
      <c r="F677" s="48" t="s">
        <v>286</v>
      </c>
      <c r="G677" s="125">
        <v>3503858.1</v>
      </c>
      <c r="H677" s="126" t="s">
        <v>402</v>
      </c>
      <c r="I677" s="48" t="s">
        <v>403</v>
      </c>
      <c r="J677" s="48" t="s">
        <v>404</v>
      </c>
      <c r="K677" s="125"/>
      <c r="L677" s="69"/>
      <c r="M677" s="69"/>
      <c r="N677" s="34"/>
    </row>
    <row r="678" spans="2:14" ht="51.75" customHeight="1" x14ac:dyDescent="0.2">
      <c r="B678" s="162" t="s">
        <v>334</v>
      </c>
      <c r="C678" s="75" t="s">
        <v>645</v>
      </c>
      <c r="D678" s="23" t="s">
        <v>153</v>
      </c>
      <c r="E678" s="23" t="s">
        <v>401</v>
      </c>
      <c r="F678" s="24"/>
      <c r="G678" s="16">
        <v>142224.78</v>
      </c>
      <c r="H678" s="25" t="s">
        <v>405</v>
      </c>
      <c r="I678" s="11" t="s">
        <v>403</v>
      </c>
      <c r="J678" s="11" t="s">
        <v>452</v>
      </c>
      <c r="K678" s="16">
        <v>129768.63</v>
      </c>
      <c r="L678" s="69"/>
      <c r="M678" s="69"/>
      <c r="N678" s="34"/>
    </row>
    <row r="679" spans="2:14" ht="45" x14ac:dyDescent="0.2">
      <c r="B679" s="162" t="s">
        <v>334</v>
      </c>
      <c r="C679" s="75" t="s">
        <v>646</v>
      </c>
      <c r="D679" s="23" t="s">
        <v>153</v>
      </c>
      <c r="E679" s="23" t="s">
        <v>401</v>
      </c>
      <c r="F679" s="24"/>
      <c r="G679" s="16">
        <v>173688.97</v>
      </c>
      <c r="H679" s="25" t="s">
        <v>574</v>
      </c>
      <c r="I679" s="11" t="s">
        <v>403</v>
      </c>
      <c r="J679" s="11" t="s">
        <v>404</v>
      </c>
      <c r="K679" s="16">
        <v>173688.97</v>
      </c>
      <c r="L679" s="69"/>
      <c r="M679" s="69"/>
      <c r="N679" s="34"/>
    </row>
    <row r="680" spans="2:14" ht="73.5" customHeight="1" x14ac:dyDescent="0.2">
      <c r="B680" s="162" t="s">
        <v>334</v>
      </c>
      <c r="C680" s="75" t="s">
        <v>1154</v>
      </c>
      <c r="D680" s="23" t="s">
        <v>153</v>
      </c>
      <c r="E680" s="23" t="s">
        <v>401</v>
      </c>
      <c r="F680" s="24"/>
      <c r="G680" s="16">
        <v>181492.18</v>
      </c>
      <c r="H680" s="25" t="s">
        <v>1105</v>
      </c>
      <c r="I680" s="11" t="s">
        <v>403</v>
      </c>
      <c r="J680" s="11" t="s">
        <v>1106</v>
      </c>
      <c r="K680" s="16" t="s">
        <v>719</v>
      </c>
      <c r="L680" s="69"/>
      <c r="M680" s="69"/>
      <c r="N680" s="34"/>
    </row>
    <row r="681" spans="2:14" ht="31.5" x14ac:dyDescent="0.2">
      <c r="B681" s="163" t="s">
        <v>311</v>
      </c>
      <c r="C681" s="74" t="s">
        <v>580</v>
      </c>
      <c r="D681" s="56" t="s">
        <v>202</v>
      </c>
      <c r="E681" s="56" t="s">
        <v>203</v>
      </c>
      <c r="F681" s="48" t="s">
        <v>286</v>
      </c>
      <c r="G681" s="125">
        <v>249616999.19999999</v>
      </c>
      <c r="H681" s="126" t="s">
        <v>204</v>
      </c>
      <c r="I681" s="48" t="s">
        <v>370</v>
      </c>
      <c r="J681" s="126" t="s">
        <v>205</v>
      </c>
      <c r="K681" s="125"/>
      <c r="L681" s="69"/>
      <c r="M681" s="69"/>
      <c r="N681" s="34"/>
    </row>
    <row r="682" spans="2:14" ht="42.75" customHeight="1" x14ac:dyDescent="0.2">
      <c r="B682" s="162" t="s">
        <v>334</v>
      </c>
      <c r="C682" s="76" t="s">
        <v>647</v>
      </c>
      <c r="D682" s="23" t="s">
        <v>202</v>
      </c>
      <c r="E682" s="23" t="s">
        <v>203</v>
      </c>
      <c r="F682" s="24"/>
      <c r="G682" s="16">
        <v>100100555.22</v>
      </c>
      <c r="H682" s="25" t="s">
        <v>206</v>
      </c>
      <c r="I682" s="11" t="s">
        <v>370</v>
      </c>
      <c r="J682" s="25" t="s">
        <v>205</v>
      </c>
      <c r="K682" s="16">
        <v>641317.43999999994</v>
      </c>
      <c r="L682" s="69"/>
      <c r="M682" s="69"/>
      <c r="N682" s="34"/>
    </row>
    <row r="683" spans="2:14" ht="31.5" x14ac:dyDescent="0.2">
      <c r="B683" s="163" t="s">
        <v>311</v>
      </c>
      <c r="C683" s="51" t="s">
        <v>581</v>
      </c>
      <c r="D683" s="56" t="s">
        <v>371</v>
      </c>
      <c r="E683" s="56" t="s">
        <v>173</v>
      </c>
      <c r="F683" s="48" t="s">
        <v>286</v>
      </c>
      <c r="G683" s="125">
        <v>93087570</v>
      </c>
      <c r="H683" s="126" t="s">
        <v>174</v>
      </c>
      <c r="I683" s="48" t="s">
        <v>175</v>
      </c>
      <c r="J683" s="48" t="s">
        <v>176</v>
      </c>
      <c r="K683" s="125"/>
      <c r="L683" s="69"/>
      <c r="M683" s="69"/>
      <c r="N683" s="34"/>
    </row>
    <row r="684" spans="2:14" ht="44.25" customHeight="1" x14ac:dyDescent="0.2">
      <c r="B684" s="162" t="s">
        <v>334</v>
      </c>
      <c r="C684" s="76" t="s">
        <v>648</v>
      </c>
      <c r="D684" s="23" t="s">
        <v>371</v>
      </c>
      <c r="E684" s="23" t="s">
        <v>173</v>
      </c>
      <c r="F684" s="24"/>
      <c r="G684" s="16">
        <v>12081127.640000001</v>
      </c>
      <c r="H684" s="25" t="s">
        <v>256</v>
      </c>
      <c r="I684" s="11" t="s">
        <v>175</v>
      </c>
      <c r="J684" s="11" t="s">
        <v>176</v>
      </c>
      <c r="K684" s="16">
        <v>6318543.3799999999</v>
      </c>
      <c r="L684" s="69"/>
      <c r="M684" s="69"/>
      <c r="N684" s="34"/>
    </row>
    <row r="685" spans="2:14" ht="37.5" customHeight="1" x14ac:dyDescent="0.2">
      <c r="B685" s="67" t="s">
        <v>311</v>
      </c>
      <c r="C685" s="51" t="s">
        <v>582</v>
      </c>
      <c r="D685" s="56" t="s">
        <v>372</v>
      </c>
      <c r="E685" s="56" t="s">
        <v>177</v>
      </c>
      <c r="F685" s="48" t="s">
        <v>286</v>
      </c>
      <c r="G685" s="125">
        <v>13147839</v>
      </c>
      <c r="H685" s="126" t="s">
        <v>178</v>
      </c>
      <c r="I685" s="48" t="s">
        <v>374</v>
      </c>
      <c r="J685" s="48" t="s">
        <v>179</v>
      </c>
      <c r="K685" s="16"/>
      <c r="L685" s="69"/>
      <c r="M685" s="69"/>
      <c r="N685" s="34"/>
    </row>
    <row r="686" spans="2:14" ht="45" x14ac:dyDescent="0.2">
      <c r="B686" s="162" t="s">
        <v>334</v>
      </c>
      <c r="C686" s="76" t="s">
        <v>649</v>
      </c>
      <c r="D686" s="23" t="s">
        <v>372</v>
      </c>
      <c r="E686" s="23" t="s">
        <v>177</v>
      </c>
      <c r="F686" s="161"/>
      <c r="G686" s="16" t="s">
        <v>198</v>
      </c>
      <c r="H686" s="25" t="s">
        <v>180</v>
      </c>
      <c r="I686" s="11" t="s">
        <v>374</v>
      </c>
      <c r="J686" s="11" t="s">
        <v>181</v>
      </c>
      <c r="K686" s="16">
        <v>298172.02</v>
      </c>
      <c r="L686" s="69"/>
      <c r="M686" s="69"/>
      <c r="N686" s="34"/>
    </row>
    <row r="687" spans="2:14" ht="103.5" customHeight="1" x14ac:dyDescent="0.2">
      <c r="B687" s="162" t="s">
        <v>334</v>
      </c>
      <c r="C687" s="76" t="s">
        <v>709</v>
      </c>
      <c r="D687" s="23" t="s">
        <v>84</v>
      </c>
      <c r="E687" s="23" t="s">
        <v>177</v>
      </c>
      <c r="F687" s="23"/>
      <c r="G687" s="23" t="s">
        <v>198</v>
      </c>
      <c r="H687" s="23" t="s">
        <v>85</v>
      </c>
      <c r="I687" s="23" t="s">
        <v>374</v>
      </c>
      <c r="J687" s="23" t="s">
        <v>179</v>
      </c>
      <c r="K687" s="23">
        <v>592666.64</v>
      </c>
      <c r="L687" s="69"/>
      <c r="M687" s="69"/>
      <c r="N687" s="36"/>
    </row>
    <row r="688" spans="2:14" ht="42" x14ac:dyDescent="0.2">
      <c r="B688" s="163" t="s">
        <v>311</v>
      </c>
      <c r="C688" s="51" t="s">
        <v>583</v>
      </c>
      <c r="D688" s="56" t="s">
        <v>375</v>
      </c>
      <c r="E688" s="129" t="s">
        <v>376</v>
      </c>
      <c r="F688" s="124" t="s">
        <v>373</v>
      </c>
      <c r="G688" s="125" t="s">
        <v>380</v>
      </c>
      <c r="H688" s="48" t="s">
        <v>377</v>
      </c>
      <c r="I688" s="48" t="s">
        <v>378</v>
      </c>
      <c r="J688" s="48" t="s">
        <v>379</v>
      </c>
      <c r="K688" s="125"/>
      <c r="L688" s="69"/>
      <c r="M688" s="69"/>
      <c r="N688" s="34"/>
    </row>
    <row r="689" spans="2:14" ht="40.5" customHeight="1" x14ac:dyDescent="0.2">
      <c r="B689" s="162" t="s">
        <v>334</v>
      </c>
      <c r="C689" s="76" t="s">
        <v>650</v>
      </c>
      <c r="D689" s="23" t="s">
        <v>375</v>
      </c>
      <c r="E689" s="3" t="s">
        <v>376</v>
      </c>
      <c r="F689" s="24"/>
      <c r="G689" s="16" t="s">
        <v>380</v>
      </c>
      <c r="H689" s="11" t="s">
        <v>340</v>
      </c>
      <c r="I689" s="11" t="s">
        <v>378</v>
      </c>
      <c r="J689" s="11" t="s">
        <v>183</v>
      </c>
      <c r="K689" s="16">
        <v>199455.62</v>
      </c>
      <c r="L689" s="69"/>
      <c r="M689" s="69"/>
      <c r="N689" s="34"/>
    </row>
    <row r="690" spans="2:14" ht="40.5" customHeight="1" x14ac:dyDescent="0.2">
      <c r="B690" s="162" t="s">
        <v>334</v>
      </c>
      <c r="C690" s="76" t="s">
        <v>710</v>
      </c>
      <c r="D690" s="23" t="s">
        <v>375</v>
      </c>
      <c r="E690" s="3" t="s">
        <v>376</v>
      </c>
      <c r="F690" s="24"/>
      <c r="G690" s="16" t="s">
        <v>380</v>
      </c>
      <c r="H690" s="11" t="s">
        <v>250</v>
      </c>
      <c r="I690" s="11" t="s">
        <v>378</v>
      </c>
      <c r="J690" s="11" t="s">
        <v>379</v>
      </c>
      <c r="K690" s="9">
        <v>74870.960000000006</v>
      </c>
      <c r="L690" s="77"/>
      <c r="M690" s="77"/>
      <c r="N690" s="34"/>
    </row>
    <row r="691" spans="2:14" ht="42" x14ac:dyDescent="0.2">
      <c r="B691" s="163" t="s">
        <v>311</v>
      </c>
      <c r="C691" s="51" t="s">
        <v>584</v>
      </c>
      <c r="D691" s="56" t="s">
        <v>375</v>
      </c>
      <c r="E691" s="47" t="s">
        <v>381</v>
      </c>
      <c r="F691" s="124" t="s">
        <v>373</v>
      </c>
      <c r="G691" s="125" t="s">
        <v>380</v>
      </c>
      <c r="H691" s="48" t="s">
        <v>382</v>
      </c>
      <c r="I691" s="48" t="s">
        <v>383</v>
      </c>
      <c r="J691" s="48" t="s">
        <v>384</v>
      </c>
      <c r="K691" s="130"/>
      <c r="L691" s="78"/>
      <c r="M691" s="78"/>
      <c r="N691" s="34"/>
    </row>
    <row r="692" spans="2:14" ht="40.5" customHeight="1" x14ac:dyDescent="0.2">
      <c r="B692" s="162" t="s">
        <v>334</v>
      </c>
      <c r="C692" s="76" t="s">
        <v>651</v>
      </c>
      <c r="D692" s="23" t="s">
        <v>375</v>
      </c>
      <c r="E692" s="14" t="s">
        <v>381</v>
      </c>
      <c r="F692" s="4"/>
      <c r="G692" s="16" t="s">
        <v>380</v>
      </c>
      <c r="H692" s="11" t="s">
        <v>182</v>
      </c>
      <c r="I692" s="11" t="s">
        <v>383</v>
      </c>
      <c r="J692" s="11" t="s">
        <v>384</v>
      </c>
      <c r="K692" s="5">
        <v>983136.61</v>
      </c>
      <c r="L692" s="79"/>
      <c r="M692" s="79"/>
      <c r="N692" s="34"/>
    </row>
    <row r="693" spans="2:14" ht="31.5" x14ac:dyDescent="0.2">
      <c r="B693" s="163" t="s">
        <v>311</v>
      </c>
      <c r="C693" s="51" t="s">
        <v>585</v>
      </c>
      <c r="D693" s="56" t="s">
        <v>385</v>
      </c>
      <c r="E693" s="131" t="s">
        <v>386</v>
      </c>
      <c r="F693" s="132" t="s">
        <v>286</v>
      </c>
      <c r="G693" s="125">
        <v>22267219.600000001</v>
      </c>
      <c r="H693" s="48" t="s">
        <v>387</v>
      </c>
      <c r="I693" s="48" t="s">
        <v>388</v>
      </c>
      <c r="J693" s="48" t="s">
        <v>207</v>
      </c>
      <c r="K693" s="4"/>
      <c r="L693" s="78"/>
      <c r="M693" s="78"/>
      <c r="N693" s="34"/>
    </row>
    <row r="694" spans="2:14" ht="45.75" customHeight="1" x14ac:dyDescent="0.2">
      <c r="B694" s="67" t="s">
        <v>311</v>
      </c>
      <c r="C694" s="51" t="s">
        <v>307</v>
      </c>
      <c r="D694" s="48" t="s">
        <v>313</v>
      </c>
      <c r="E694" s="56" t="s">
        <v>314</v>
      </c>
      <c r="F694" s="48" t="s">
        <v>286</v>
      </c>
      <c r="G694" s="125">
        <v>17772620.969999999</v>
      </c>
      <c r="H694" s="125" t="s">
        <v>315</v>
      </c>
      <c r="I694" s="48" t="s">
        <v>316</v>
      </c>
      <c r="J694" s="48" t="s">
        <v>891</v>
      </c>
      <c r="K694" s="16"/>
      <c r="L694" s="69"/>
      <c r="M694" s="69"/>
      <c r="N694" s="34"/>
    </row>
    <row r="695" spans="2:14" ht="41.25" customHeight="1" x14ac:dyDescent="0.2">
      <c r="B695" s="67" t="s">
        <v>311</v>
      </c>
      <c r="C695" s="51" t="s">
        <v>308</v>
      </c>
      <c r="D695" s="48" t="s">
        <v>317</v>
      </c>
      <c r="E695" s="56" t="s">
        <v>314</v>
      </c>
      <c r="F695" s="48" t="s">
        <v>286</v>
      </c>
      <c r="G695" s="125">
        <v>3159629.41</v>
      </c>
      <c r="H695" s="125" t="s">
        <v>318</v>
      </c>
      <c r="I695" s="48" t="s">
        <v>319</v>
      </c>
      <c r="J695" s="48" t="s">
        <v>1079</v>
      </c>
      <c r="K695" s="16"/>
      <c r="L695" s="69"/>
      <c r="M695" s="69"/>
      <c r="N695" s="34"/>
    </row>
    <row r="696" spans="2:14" ht="37.5" customHeight="1" x14ac:dyDescent="0.2">
      <c r="B696" s="67" t="s">
        <v>311</v>
      </c>
      <c r="C696" s="51" t="s">
        <v>310</v>
      </c>
      <c r="D696" s="48" t="s">
        <v>321</v>
      </c>
      <c r="E696" s="56" t="s">
        <v>314</v>
      </c>
      <c r="F696" s="48" t="s">
        <v>286</v>
      </c>
      <c r="G696" s="125">
        <v>4632095.8499999996</v>
      </c>
      <c r="H696" s="125" t="s">
        <v>318</v>
      </c>
      <c r="I696" s="48" t="s">
        <v>319</v>
      </c>
      <c r="J696" s="48" t="s">
        <v>1079</v>
      </c>
      <c r="K696" s="16"/>
      <c r="L696" s="69"/>
      <c r="M696" s="69"/>
      <c r="N696" s="34"/>
    </row>
    <row r="697" spans="2:14" ht="37.5" customHeight="1" x14ac:dyDescent="0.2">
      <c r="B697" s="67" t="s">
        <v>311</v>
      </c>
      <c r="C697" s="51" t="s">
        <v>389</v>
      </c>
      <c r="D697" s="48" t="s">
        <v>322</v>
      </c>
      <c r="E697" s="56" t="s">
        <v>314</v>
      </c>
      <c r="F697" s="48" t="s">
        <v>286</v>
      </c>
      <c r="G697" s="125">
        <v>2951527.17</v>
      </c>
      <c r="H697" s="125" t="s">
        <v>315</v>
      </c>
      <c r="I697" s="48" t="s">
        <v>323</v>
      </c>
      <c r="J697" s="48" t="s">
        <v>891</v>
      </c>
      <c r="K697" s="16"/>
      <c r="L697" s="69"/>
      <c r="M697" s="69"/>
      <c r="N697" s="34"/>
    </row>
    <row r="698" spans="2:14" ht="31.5" x14ac:dyDescent="0.2">
      <c r="B698" s="67" t="s">
        <v>311</v>
      </c>
      <c r="C698" s="80" t="s">
        <v>312</v>
      </c>
      <c r="D698" s="26" t="s">
        <v>276</v>
      </c>
      <c r="E698" s="133" t="s">
        <v>231</v>
      </c>
      <c r="F698" s="26" t="s">
        <v>286</v>
      </c>
      <c r="G698" s="125">
        <v>7698150</v>
      </c>
      <c r="H698" s="26" t="s">
        <v>232</v>
      </c>
      <c r="I698" s="26" t="s">
        <v>361</v>
      </c>
      <c r="J698" s="49" t="s">
        <v>233</v>
      </c>
      <c r="K698" s="134">
        <v>26858.799999999999</v>
      </c>
      <c r="L698" s="79"/>
      <c r="M698" s="79"/>
      <c r="N698" s="34"/>
    </row>
    <row r="699" spans="2:14" ht="31.5" x14ac:dyDescent="0.2">
      <c r="B699" s="67" t="s">
        <v>311</v>
      </c>
      <c r="C699" s="80" t="s">
        <v>586</v>
      </c>
      <c r="D699" s="26" t="s">
        <v>276</v>
      </c>
      <c r="E699" s="133" t="s">
        <v>234</v>
      </c>
      <c r="F699" s="26" t="s">
        <v>286</v>
      </c>
      <c r="G699" s="125"/>
      <c r="H699" s="26" t="s">
        <v>235</v>
      </c>
      <c r="I699" s="26" t="s">
        <v>361</v>
      </c>
      <c r="J699" s="49" t="s">
        <v>236</v>
      </c>
      <c r="K699" s="134"/>
      <c r="L699" s="79"/>
      <c r="M699" s="79"/>
      <c r="N699" s="34"/>
    </row>
    <row r="700" spans="2:14" ht="41.25" customHeight="1" x14ac:dyDescent="0.2">
      <c r="B700" s="70" t="s">
        <v>237</v>
      </c>
      <c r="C700" s="81" t="s">
        <v>652</v>
      </c>
      <c r="D700" s="13" t="s">
        <v>238</v>
      </c>
      <c r="E700" s="6" t="s">
        <v>234</v>
      </c>
      <c r="F700" s="13"/>
      <c r="G700" s="16">
        <v>220170</v>
      </c>
      <c r="H700" s="13" t="s">
        <v>239</v>
      </c>
      <c r="I700" s="13" t="s">
        <v>361</v>
      </c>
      <c r="J700" s="17" t="s">
        <v>236</v>
      </c>
      <c r="K700" s="5">
        <v>165480</v>
      </c>
      <c r="L700" s="79"/>
      <c r="M700" s="79"/>
      <c r="N700" s="34"/>
    </row>
    <row r="701" spans="2:14" ht="31.5" x14ac:dyDescent="0.2">
      <c r="B701" s="67" t="s">
        <v>311</v>
      </c>
      <c r="C701" s="80" t="s">
        <v>320</v>
      </c>
      <c r="D701" s="26" t="s">
        <v>276</v>
      </c>
      <c r="E701" s="133" t="s">
        <v>240</v>
      </c>
      <c r="F701" s="26" t="s">
        <v>286</v>
      </c>
      <c r="G701" s="125"/>
      <c r="H701" s="26" t="s">
        <v>241</v>
      </c>
      <c r="I701" s="26" t="s">
        <v>242</v>
      </c>
      <c r="J701" s="49" t="s">
        <v>243</v>
      </c>
      <c r="K701" s="134"/>
      <c r="L701" s="79"/>
      <c r="M701" s="79"/>
      <c r="N701" s="34"/>
    </row>
    <row r="702" spans="2:14" ht="39" customHeight="1" x14ac:dyDescent="0.2">
      <c r="B702" s="70" t="s">
        <v>237</v>
      </c>
      <c r="C702" s="81" t="s">
        <v>711</v>
      </c>
      <c r="D702" s="13" t="s">
        <v>276</v>
      </c>
      <c r="E702" s="6" t="s">
        <v>240</v>
      </c>
      <c r="F702" s="13"/>
      <c r="G702" s="16">
        <v>72990.2</v>
      </c>
      <c r="H702" s="13" t="s">
        <v>244</v>
      </c>
      <c r="I702" s="13" t="s">
        <v>242</v>
      </c>
      <c r="J702" s="17" t="s">
        <v>243</v>
      </c>
      <c r="K702" s="5">
        <v>43074.68</v>
      </c>
      <c r="L702" s="79"/>
      <c r="M702" s="79"/>
      <c r="N702" s="34"/>
    </row>
    <row r="703" spans="2:14" ht="31.5" x14ac:dyDescent="0.2">
      <c r="B703" s="67" t="s">
        <v>311</v>
      </c>
      <c r="C703" s="80" t="s">
        <v>587</v>
      </c>
      <c r="D703" s="26" t="s">
        <v>276</v>
      </c>
      <c r="E703" s="133" t="s">
        <v>245</v>
      </c>
      <c r="F703" s="26" t="s">
        <v>286</v>
      </c>
      <c r="G703" s="125"/>
      <c r="H703" s="26" t="s">
        <v>246</v>
      </c>
      <c r="I703" s="26" t="s">
        <v>242</v>
      </c>
      <c r="J703" s="49" t="s">
        <v>247</v>
      </c>
      <c r="K703" s="5"/>
      <c r="L703" s="79"/>
      <c r="M703" s="79"/>
      <c r="N703" s="34"/>
    </row>
    <row r="704" spans="2:14" ht="38.25" customHeight="1" x14ac:dyDescent="0.2">
      <c r="B704" s="70" t="s">
        <v>237</v>
      </c>
      <c r="C704" s="81" t="s">
        <v>653</v>
      </c>
      <c r="D704" s="13" t="s">
        <v>248</v>
      </c>
      <c r="E704" s="6" t="s">
        <v>245</v>
      </c>
      <c r="F704" s="13"/>
      <c r="G704" s="16">
        <v>72471</v>
      </c>
      <c r="H704" s="13" t="s">
        <v>249</v>
      </c>
      <c r="I704" s="13" t="s">
        <v>242</v>
      </c>
      <c r="J704" s="17" t="s">
        <v>247</v>
      </c>
      <c r="K704" s="5">
        <v>40696.839999999997</v>
      </c>
      <c r="L704" s="79"/>
      <c r="M704" s="79"/>
      <c r="N704" s="34"/>
    </row>
    <row r="705" spans="2:14" ht="31.5" x14ac:dyDescent="0.2">
      <c r="B705" s="163" t="s">
        <v>311</v>
      </c>
      <c r="C705" s="80" t="s">
        <v>324</v>
      </c>
      <c r="D705" s="26" t="s">
        <v>215</v>
      </c>
      <c r="E705" s="133" t="s">
        <v>214</v>
      </c>
      <c r="F705" s="26" t="s">
        <v>286</v>
      </c>
      <c r="G705" s="125" t="s">
        <v>213</v>
      </c>
      <c r="H705" s="26" t="s">
        <v>212</v>
      </c>
      <c r="I705" s="26" t="s">
        <v>209</v>
      </c>
      <c r="J705" s="49" t="s">
        <v>211</v>
      </c>
      <c r="K705" s="134"/>
      <c r="L705" s="79"/>
      <c r="M705" s="79"/>
      <c r="N705" s="34"/>
    </row>
    <row r="706" spans="2:14" ht="45" customHeight="1" x14ac:dyDescent="0.2">
      <c r="B706" s="162" t="s">
        <v>334</v>
      </c>
      <c r="C706" s="81" t="s">
        <v>141</v>
      </c>
      <c r="D706" s="13" t="s">
        <v>226</v>
      </c>
      <c r="E706" s="6" t="s">
        <v>214</v>
      </c>
      <c r="F706" s="13"/>
      <c r="G706" s="16" t="s">
        <v>1014</v>
      </c>
      <c r="H706" s="13" t="s">
        <v>210</v>
      </c>
      <c r="I706" s="13" t="s">
        <v>209</v>
      </c>
      <c r="J706" s="17" t="s">
        <v>208</v>
      </c>
      <c r="K706" s="5" t="s">
        <v>719</v>
      </c>
      <c r="L706" s="79"/>
      <c r="M706" s="79"/>
      <c r="N706" s="34"/>
    </row>
    <row r="707" spans="2:14" ht="31.5" x14ac:dyDescent="0.2">
      <c r="B707" s="163" t="s">
        <v>311</v>
      </c>
      <c r="C707" s="80" t="s">
        <v>588</v>
      </c>
      <c r="D707" s="26" t="s">
        <v>277</v>
      </c>
      <c r="E707" s="133" t="s">
        <v>278</v>
      </c>
      <c r="F707" s="26" t="s">
        <v>286</v>
      </c>
      <c r="G707" s="125">
        <v>13722146</v>
      </c>
      <c r="H707" s="26" t="s">
        <v>279</v>
      </c>
      <c r="I707" s="26" t="s">
        <v>280</v>
      </c>
      <c r="J707" s="49" t="s">
        <v>281</v>
      </c>
      <c r="K707" s="134">
        <v>77337</v>
      </c>
      <c r="L707" s="79"/>
      <c r="M707" s="79"/>
      <c r="N707" s="34"/>
    </row>
    <row r="708" spans="2:14" ht="31.5" x14ac:dyDescent="0.2">
      <c r="B708" s="163" t="s">
        <v>311</v>
      </c>
      <c r="C708" s="80" t="s">
        <v>325</v>
      </c>
      <c r="D708" s="26" t="s">
        <v>270</v>
      </c>
      <c r="E708" s="133" t="s">
        <v>271</v>
      </c>
      <c r="F708" s="26" t="s">
        <v>286</v>
      </c>
      <c r="G708" s="125">
        <v>18436800</v>
      </c>
      <c r="H708" s="135" t="s">
        <v>272</v>
      </c>
      <c r="I708" s="26" t="s">
        <v>362</v>
      </c>
      <c r="J708" s="49" t="s">
        <v>273</v>
      </c>
      <c r="K708" s="134"/>
      <c r="L708" s="79"/>
      <c r="M708" s="79"/>
      <c r="N708" s="34"/>
    </row>
    <row r="709" spans="2:14" ht="38.25" customHeight="1" x14ac:dyDescent="0.2">
      <c r="B709" s="162" t="s">
        <v>334</v>
      </c>
      <c r="C709" s="81" t="s">
        <v>193</v>
      </c>
      <c r="D709" s="13" t="s">
        <v>274</v>
      </c>
      <c r="E709" s="6" t="s">
        <v>271</v>
      </c>
      <c r="F709" s="13"/>
      <c r="G709" s="16">
        <v>9964168.5600000005</v>
      </c>
      <c r="H709" s="13" t="s">
        <v>275</v>
      </c>
      <c r="I709" s="13" t="s">
        <v>362</v>
      </c>
      <c r="J709" s="17" t="s">
        <v>201</v>
      </c>
      <c r="K709" s="5">
        <v>9964168.5600000005</v>
      </c>
      <c r="L709" s="79"/>
      <c r="M709" s="79"/>
      <c r="N709" s="34"/>
    </row>
    <row r="710" spans="2:14" ht="36.75" customHeight="1" x14ac:dyDescent="0.2">
      <c r="B710" s="162" t="s">
        <v>334</v>
      </c>
      <c r="C710" s="81" t="s">
        <v>712</v>
      </c>
      <c r="D710" s="13" t="s">
        <v>274</v>
      </c>
      <c r="E710" s="6" t="s">
        <v>271</v>
      </c>
      <c r="F710" s="13"/>
      <c r="G710" s="16">
        <v>9964168.5600000005</v>
      </c>
      <c r="H710" s="13" t="s">
        <v>81</v>
      </c>
      <c r="I710" s="13" t="s">
        <v>362</v>
      </c>
      <c r="J710" s="17" t="s">
        <v>176</v>
      </c>
      <c r="K710" s="5">
        <v>9964168.5600000005</v>
      </c>
      <c r="L710" s="79"/>
      <c r="M710" s="79"/>
      <c r="N710" s="34"/>
    </row>
    <row r="711" spans="2:14" ht="36" customHeight="1" x14ac:dyDescent="0.2">
      <c r="B711" s="163" t="s">
        <v>311</v>
      </c>
      <c r="C711" s="82" t="s">
        <v>326</v>
      </c>
      <c r="D711" s="26" t="s">
        <v>10</v>
      </c>
      <c r="E711" s="136" t="s">
        <v>11</v>
      </c>
      <c r="F711" s="48" t="s">
        <v>286</v>
      </c>
      <c r="G711" s="125">
        <v>9999600</v>
      </c>
      <c r="H711" s="26" t="s">
        <v>12</v>
      </c>
      <c r="I711" s="26" t="s">
        <v>86</v>
      </c>
      <c r="J711" s="48" t="s">
        <v>176</v>
      </c>
      <c r="K711" s="134"/>
      <c r="L711" s="79"/>
      <c r="M711" s="79"/>
      <c r="N711" s="34"/>
    </row>
    <row r="712" spans="2:14" ht="38.25" customHeight="1" x14ac:dyDescent="0.2">
      <c r="B712" s="162" t="s">
        <v>334</v>
      </c>
      <c r="C712" s="83" t="s">
        <v>713</v>
      </c>
      <c r="D712" s="13" t="s">
        <v>13</v>
      </c>
      <c r="E712" s="2" t="s">
        <v>14</v>
      </c>
      <c r="F712" s="13" t="s">
        <v>15</v>
      </c>
      <c r="G712" s="16">
        <v>3481246</v>
      </c>
      <c r="H712" s="13" t="s">
        <v>230</v>
      </c>
      <c r="I712" s="13" t="s">
        <v>86</v>
      </c>
      <c r="J712" s="17" t="s">
        <v>201</v>
      </c>
      <c r="K712" s="5">
        <v>3481246</v>
      </c>
      <c r="L712" s="79"/>
      <c r="M712" s="79"/>
      <c r="N712" s="34"/>
    </row>
    <row r="713" spans="2:14" ht="33.75" x14ac:dyDescent="0.2">
      <c r="B713" s="162" t="s">
        <v>334</v>
      </c>
      <c r="C713" s="81" t="s">
        <v>714</v>
      </c>
      <c r="D713" s="13" t="s">
        <v>13</v>
      </c>
      <c r="E713" s="2" t="s">
        <v>16</v>
      </c>
      <c r="F713" s="13" t="s">
        <v>17</v>
      </c>
      <c r="G713" s="16">
        <v>3975798</v>
      </c>
      <c r="H713" s="13" t="s">
        <v>18</v>
      </c>
      <c r="I713" s="13" t="s">
        <v>86</v>
      </c>
      <c r="J713" s="13" t="s">
        <v>176</v>
      </c>
      <c r="K713" s="5">
        <v>3616632</v>
      </c>
      <c r="L713" s="79"/>
      <c r="M713" s="79"/>
      <c r="N713" s="34"/>
    </row>
    <row r="714" spans="2:14" ht="31.5" x14ac:dyDescent="0.2">
      <c r="B714" s="163" t="s">
        <v>311</v>
      </c>
      <c r="C714" s="80" t="s">
        <v>328</v>
      </c>
      <c r="D714" s="26" t="s">
        <v>61</v>
      </c>
      <c r="E714" s="133" t="s">
        <v>62</v>
      </c>
      <c r="F714" s="26" t="s">
        <v>286</v>
      </c>
      <c r="G714" s="125">
        <v>34175560</v>
      </c>
      <c r="H714" s="26" t="s">
        <v>509</v>
      </c>
      <c r="I714" s="26" t="s">
        <v>378</v>
      </c>
      <c r="J714" s="49" t="s">
        <v>463</v>
      </c>
      <c r="K714" s="137"/>
      <c r="L714" s="84"/>
      <c r="M714" s="84"/>
      <c r="N714" s="34"/>
    </row>
    <row r="715" spans="2:14" ht="103.5" customHeight="1" x14ac:dyDescent="0.2">
      <c r="B715" s="162" t="s">
        <v>334</v>
      </c>
      <c r="C715" s="81" t="s">
        <v>654</v>
      </c>
      <c r="D715" s="13" t="s">
        <v>64</v>
      </c>
      <c r="E715" s="6" t="s">
        <v>62</v>
      </c>
      <c r="F715" s="13"/>
      <c r="G715" s="16" t="s">
        <v>65</v>
      </c>
      <c r="H715" s="13" t="s">
        <v>66</v>
      </c>
      <c r="I715" s="13" t="s">
        <v>378</v>
      </c>
      <c r="J715" s="17" t="s">
        <v>67</v>
      </c>
      <c r="K715" s="7" t="s">
        <v>444</v>
      </c>
      <c r="L715" s="85"/>
      <c r="M715" s="85"/>
      <c r="N715" s="34"/>
    </row>
    <row r="716" spans="2:14" ht="100.5" customHeight="1" x14ac:dyDescent="0.2">
      <c r="B716" s="162" t="s">
        <v>334</v>
      </c>
      <c r="C716" s="81" t="s">
        <v>453</v>
      </c>
      <c r="D716" s="13" t="s">
        <v>64</v>
      </c>
      <c r="E716" s="6" t="s">
        <v>62</v>
      </c>
      <c r="F716" s="13"/>
      <c r="G716" s="16" t="s">
        <v>65</v>
      </c>
      <c r="H716" s="13" t="s">
        <v>461</v>
      </c>
      <c r="I716" s="13" t="s">
        <v>378</v>
      </c>
      <c r="J716" s="17" t="s">
        <v>417</v>
      </c>
      <c r="K716" s="7" t="s">
        <v>508</v>
      </c>
      <c r="L716" s="85"/>
      <c r="M716" s="85"/>
      <c r="N716" s="34"/>
    </row>
    <row r="717" spans="2:14" ht="96.75" customHeight="1" x14ac:dyDescent="0.2">
      <c r="B717" s="162" t="s">
        <v>334</v>
      </c>
      <c r="C717" s="81" t="s">
        <v>715</v>
      </c>
      <c r="D717" s="13" t="s">
        <v>64</v>
      </c>
      <c r="E717" s="6" t="s">
        <v>62</v>
      </c>
      <c r="F717" s="13"/>
      <c r="G717" s="16" t="s">
        <v>65</v>
      </c>
      <c r="H717" s="13" t="s">
        <v>462</v>
      </c>
      <c r="I717" s="13" t="s">
        <v>378</v>
      </c>
      <c r="J717" s="17" t="s">
        <v>463</v>
      </c>
      <c r="K717" s="7" t="s">
        <v>687</v>
      </c>
      <c r="L717" s="85"/>
      <c r="M717" s="85"/>
      <c r="N717" s="34"/>
    </row>
    <row r="718" spans="2:14" ht="84.75" customHeight="1" x14ac:dyDescent="0.2">
      <c r="B718" s="162" t="s">
        <v>334</v>
      </c>
      <c r="C718" s="81" t="s">
        <v>716</v>
      </c>
      <c r="D718" s="13" t="s">
        <v>64</v>
      </c>
      <c r="E718" s="6" t="s">
        <v>62</v>
      </c>
      <c r="F718" s="13"/>
      <c r="G718" s="16" t="s">
        <v>65</v>
      </c>
      <c r="H718" s="13" t="s">
        <v>688</v>
      </c>
      <c r="I718" s="13" t="s">
        <v>378</v>
      </c>
      <c r="J718" s="19" t="s">
        <v>689</v>
      </c>
      <c r="K718" s="7" t="s">
        <v>695</v>
      </c>
      <c r="L718" s="85"/>
      <c r="M718" s="85"/>
      <c r="N718" s="34"/>
    </row>
    <row r="719" spans="2:14" ht="31.5" x14ac:dyDescent="0.2">
      <c r="B719" s="163" t="s">
        <v>311</v>
      </c>
      <c r="C719" s="80" t="s">
        <v>329</v>
      </c>
      <c r="D719" s="26" t="s">
        <v>61</v>
      </c>
      <c r="E719" s="133" t="s">
        <v>68</v>
      </c>
      <c r="F719" s="26" t="s">
        <v>286</v>
      </c>
      <c r="G719" s="125">
        <v>52145530</v>
      </c>
      <c r="H719" s="26" t="s">
        <v>509</v>
      </c>
      <c r="I719" s="26" t="s">
        <v>378</v>
      </c>
      <c r="J719" s="49" t="s">
        <v>463</v>
      </c>
      <c r="K719" s="137"/>
      <c r="L719" s="84"/>
      <c r="M719" s="84"/>
      <c r="N719" s="34"/>
    </row>
    <row r="720" spans="2:14" ht="99.75" customHeight="1" x14ac:dyDescent="0.2">
      <c r="B720" s="162" t="s">
        <v>334</v>
      </c>
      <c r="C720" s="81" t="s">
        <v>655</v>
      </c>
      <c r="D720" s="13" t="s">
        <v>69</v>
      </c>
      <c r="E720" s="6" t="s">
        <v>68</v>
      </c>
      <c r="F720" s="13"/>
      <c r="G720" s="16" t="s">
        <v>65</v>
      </c>
      <c r="H720" s="13" t="s">
        <v>66</v>
      </c>
      <c r="I720" s="13" t="s">
        <v>378</v>
      </c>
      <c r="J720" s="17" t="s">
        <v>67</v>
      </c>
      <c r="K720" s="7" t="s">
        <v>444</v>
      </c>
      <c r="L720" s="85"/>
      <c r="M720" s="85"/>
      <c r="N720" s="34"/>
    </row>
    <row r="721" spans="2:14" ht="105" customHeight="1" x14ac:dyDescent="0.2">
      <c r="B721" s="162" t="s">
        <v>334</v>
      </c>
      <c r="C721" s="81" t="s">
        <v>656</v>
      </c>
      <c r="D721" s="13" t="s">
        <v>69</v>
      </c>
      <c r="E721" s="6" t="s">
        <v>68</v>
      </c>
      <c r="F721" s="13"/>
      <c r="G721" s="16" t="s">
        <v>65</v>
      </c>
      <c r="H721" s="20" t="s">
        <v>459</v>
      </c>
      <c r="I721" s="13" t="s">
        <v>378</v>
      </c>
      <c r="J721" s="17" t="s">
        <v>417</v>
      </c>
      <c r="K721" s="7" t="s">
        <v>508</v>
      </c>
      <c r="L721" s="85"/>
      <c r="M721" s="85"/>
      <c r="N721" s="34"/>
    </row>
    <row r="722" spans="2:14" ht="78.75" x14ac:dyDescent="0.2">
      <c r="B722" s="162" t="s">
        <v>334</v>
      </c>
      <c r="C722" s="81" t="s">
        <v>657</v>
      </c>
      <c r="D722" s="13" t="s">
        <v>69</v>
      </c>
      <c r="E722" s="6" t="s">
        <v>68</v>
      </c>
      <c r="F722" s="13"/>
      <c r="G722" s="16" t="s">
        <v>65</v>
      </c>
      <c r="H722" s="20" t="s">
        <v>460</v>
      </c>
      <c r="I722" s="13" t="s">
        <v>378</v>
      </c>
      <c r="J722" s="17" t="s">
        <v>463</v>
      </c>
      <c r="K722" s="7" t="s">
        <v>687</v>
      </c>
      <c r="L722" s="85"/>
      <c r="M722" s="85"/>
      <c r="N722" s="34"/>
    </row>
    <row r="723" spans="2:14" ht="88.5" customHeight="1" x14ac:dyDescent="0.2">
      <c r="B723" s="162" t="s">
        <v>334</v>
      </c>
      <c r="C723" s="81" t="s">
        <v>717</v>
      </c>
      <c r="D723" s="13" t="s">
        <v>69</v>
      </c>
      <c r="E723" s="6" t="s">
        <v>68</v>
      </c>
      <c r="F723" s="13"/>
      <c r="G723" s="16" t="s">
        <v>65</v>
      </c>
      <c r="H723" s="13" t="s">
        <v>688</v>
      </c>
      <c r="I723" s="13" t="s">
        <v>378</v>
      </c>
      <c r="J723" s="19" t="s">
        <v>689</v>
      </c>
      <c r="K723" s="7" t="s">
        <v>695</v>
      </c>
      <c r="L723" s="85"/>
      <c r="M723" s="85"/>
      <c r="N723" s="34"/>
    </row>
    <row r="724" spans="2:14" ht="31.5" x14ac:dyDescent="0.2">
      <c r="B724" s="163" t="s">
        <v>311</v>
      </c>
      <c r="C724" s="80" t="s">
        <v>330</v>
      </c>
      <c r="D724" s="26" t="s">
        <v>61</v>
      </c>
      <c r="E724" s="133" t="s">
        <v>409</v>
      </c>
      <c r="F724" s="26" t="s">
        <v>286</v>
      </c>
      <c r="G724" s="125">
        <v>85633000</v>
      </c>
      <c r="H724" s="26" t="s">
        <v>509</v>
      </c>
      <c r="I724" s="26" t="s">
        <v>378</v>
      </c>
      <c r="J724" s="49" t="s">
        <v>463</v>
      </c>
      <c r="K724" s="138"/>
      <c r="L724" s="85"/>
      <c r="M724" s="85"/>
      <c r="N724" s="34"/>
    </row>
    <row r="725" spans="2:14" ht="98.25" customHeight="1" x14ac:dyDescent="0.2">
      <c r="B725" s="162" t="s">
        <v>334</v>
      </c>
      <c r="C725" s="81" t="s">
        <v>197</v>
      </c>
      <c r="D725" s="13" t="s">
        <v>410</v>
      </c>
      <c r="E725" s="6" t="s">
        <v>409</v>
      </c>
      <c r="F725" s="13"/>
      <c r="G725" s="16" t="s">
        <v>65</v>
      </c>
      <c r="H725" s="13" t="s">
        <v>411</v>
      </c>
      <c r="I725" s="13" t="s">
        <v>378</v>
      </c>
      <c r="J725" s="17" t="s">
        <v>412</v>
      </c>
      <c r="K725" s="5">
        <v>316748.5</v>
      </c>
      <c r="L725" s="79"/>
      <c r="M725" s="79"/>
      <c r="N725" s="34"/>
    </row>
    <row r="726" spans="2:14" ht="101.25" customHeight="1" x14ac:dyDescent="0.2">
      <c r="B726" s="162" t="s">
        <v>334</v>
      </c>
      <c r="C726" s="81" t="s">
        <v>658</v>
      </c>
      <c r="D726" s="13" t="s">
        <v>410</v>
      </c>
      <c r="E726" s="6" t="s">
        <v>409</v>
      </c>
      <c r="F726" s="13"/>
      <c r="G726" s="16" t="s">
        <v>65</v>
      </c>
      <c r="H726" s="13" t="s">
        <v>464</v>
      </c>
      <c r="I726" s="13" t="s">
        <v>378</v>
      </c>
      <c r="J726" s="17" t="s">
        <v>417</v>
      </c>
      <c r="K726" s="5">
        <v>57511.51</v>
      </c>
      <c r="L726" s="79"/>
      <c r="M726" s="79"/>
      <c r="N726" s="34"/>
    </row>
    <row r="727" spans="2:14" ht="92.25" customHeight="1" x14ac:dyDescent="0.2">
      <c r="B727" s="162" t="s">
        <v>334</v>
      </c>
      <c r="C727" s="81" t="s">
        <v>659</v>
      </c>
      <c r="D727" s="13" t="s">
        <v>410</v>
      </c>
      <c r="E727" s="6" t="s">
        <v>409</v>
      </c>
      <c r="F727" s="13"/>
      <c r="G727" s="16" t="s">
        <v>65</v>
      </c>
      <c r="H727" s="13" t="s">
        <v>465</v>
      </c>
      <c r="I727" s="13" t="s">
        <v>378</v>
      </c>
      <c r="J727" s="17" t="s">
        <v>63</v>
      </c>
      <c r="K727" s="5">
        <v>140541.65</v>
      </c>
      <c r="L727" s="79"/>
      <c r="M727" s="79"/>
      <c r="N727" s="34"/>
    </row>
    <row r="728" spans="2:14" ht="96.75" customHeight="1" x14ac:dyDescent="0.2">
      <c r="B728" s="162" t="s">
        <v>334</v>
      </c>
      <c r="C728" s="81" t="s">
        <v>690</v>
      </c>
      <c r="D728" s="13" t="s">
        <v>410</v>
      </c>
      <c r="E728" s="6" t="s">
        <v>409</v>
      </c>
      <c r="F728" s="13"/>
      <c r="G728" s="16" t="s">
        <v>65</v>
      </c>
      <c r="H728" s="13" t="s">
        <v>577</v>
      </c>
      <c r="I728" s="13" t="s">
        <v>378</v>
      </c>
      <c r="J728" s="19" t="s">
        <v>578</v>
      </c>
      <c r="K728" s="18" t="s">
        <v>1013</v>
      </c>
      <c r="L728" s="86"/>
      <c r="M728" s="86"/>
      <c r="N728" s="34"/>
    </row>
    <row r="729" spans="2:14" ht="31.5" x14ac:dyDescent="0.2">
      <c r="B729" s="163" t="s">
        <v>311</v>
      </c>
      <c r="C729" s="80" t="s">
        <v>331</v>
      </c>
      <c r="D729" s="26" t="s">
        <v>61</v>
      </c>
      <c r="E729" s="133" t="s">
        <v>413</v>
      </c>
      <c r="F729" s="26" t="s">
        <v>286</v>
      </c>
      <c r="G729" s="125">
        <v>94375100</v>
      </c>
      <c r="H729" s="26" t="s">
        <v>509</v>
      </c>
      <c r="I729" s="26" t="s">
        <v>378</v>
      </c>
      <c r="J729" s="49" t="s">
        <v>463</v>
      </c>
      <c r="K729" s="138"/>
      <c r="L729" s="85"/>
      <c r="M729" s="85"/>
      <c r="N729" s="34"/>
    </row>
    <row r="730" spans="2:14" ht="93.75" customHeight="1" x14ac:dyDescent="0.2">
      <c r="B730" s="162" t="s">
        <v>334</v>
      </c>
      <c r="C730" s="81" t="s">
        <v>332</v>
      </c>
      <c r="D730" s="13" t="s">
        <v>414</v>
      </c>
      <c r="E730" s="6" t="s">
        <v>413</v>
      </c>
      <c r="F730" s="13"/>
      <c r="G730" s="16" t="s">
        <v>65</v>
      </c>
      <c r="H730" s="13" t="s">
        <v>411</v>
      </c>
      <c r="I730" s="13" t="s">
        <v>378</v>
      </c>
      <c r="J730" s="17" t="s">
        <v>412</v>
      </c>
      <c r="K730" s="5">
        <v>477292.07</v>
      </c>
      <c r="L730" s="79"/>
      <c r="M730" s="79"/>
      <c r="N730" s="34"/>
    </row>
    <row r="731" spans="2:14" ht="78.75" x14ac:dyDescent="0.2">
      <c r="B731" s="162" t="s">
        <v>334</v>
      </c>
      <c r="C731" s="81" t="s">
        <v>660</v>
      </c>
      <c r="D731" s="13" t="s">
        <v>414</v>
      </c>
      <c r="E731" s="6" t="s">
        <v>413</v>
      </c>
      <c r="F731" s="13"/>
      <c r="G731" s="16" t="s">
        <v>65</v>
      </c>
      <c r="H731" s="13" t="s">
        <v>466</v>
      </c>
      <c r="I731" s="13" t="s">
        <v>378</v>
      </c>
      <c r="J731" s="17" t="s">
        <v>417</v>
      </c>
      <c r="K731" s="5">
        <v>77399.210000000006</v>
      </c>
      <c r="L731" s="79"/>
      <c r="M731" s="79"/>
      <c r="N731" s="34"/>
    </row>
    <row r="732" spans="2:14" ht="94.5" customHeight="1" x14ac:dyDescent="0.2">
      <c r="B732" s="162" t="s">
        <v>334</v>
      </c>
      <c r="C732" s="81" t="s">
        <v>661</v>
      </c>
      <c r="D732" s="13" t="s">
        <v>414</v>
      </c>
      <c r="E732" s="6" t="s">
        <v>413</v>
      </c>
      <c r="F732" s="13"/>
      <c r="G732" s="16" t="s">
        <v>65</v>
      </c>
      <c r="H732" s="13" t="s">
        <v>467</v>
      </c>
      <c r="I732" s="13" t="s">
        <v>378</v>
      </c>
      <c r="J732" s="17" t="s">
        <v>63</v>
      </c>
      <c r="K732" s="5">
        <v>87609.56</v>
      </c>
      <c r="L732" s="79"/>
      <c r="M732" s="79"/>
      <c r="N732" s="34"/>
    </row>
    <row r="733" spans="2:14" ht="78.75" x14ac:dyDescent="0.2">
      <c r="B733" s="162" t="s">
        <v>334</v>
      </c>
      <c r="C733" s="81" t="s">
        <v>691</v>
      </c>
      <c r="D733" s="13" t="s">
        <v>414</v>
      </c>
      <c r="E733" s="6" t="s">
        <v>413</v>
      </c>
      <c r="F733" s="13"/>
      <c r="G733" s="16" t="s">
        <v>65</v>
      </c>
      <c r="H733" s="13" t="s">
        <v>577</v>
      </c>
      <c r="I733" s="13" t="s">
        <v>378</v>
      </c>
      <c r="J733" s="19" t="s">
        <v>578</v>
      </c>
      <c r="K733" s="18" t="s">
        <v>696</v>
      </c>
      <c r="L733" s="86"/>
      <c r="M733" s="86"/>
      <c r="N733" s="34"/>
    </row>
    <row r="734" spans="2:14" ht="31.5" x14ac:dyDescent="0.2">
      <c r="B734" s="163" t="s">
        <v>311</v>
      </c>
      <c r="C734" s="80" t="s">
        <v>390</v>
      </c>
      <c r="D734" s="26" t="s">
        <v>70</v>
      </c>
      <c r="E734" s="133" t="s">
        <v>71</v>
      </c>
      <c r="F734" s="26" t="s">
        <v>286</v>
      </c>
      <c r="G734" s="125">
        <v>28585802</v>
      </c>
      <c r="H734" s="26" t="s">
        <v>72</v>
      </c>
      <c r="I734" s="26" t="s">
        <v>388</v>
      </c>
      <c r="J734" s="49" t="s">
        <v>73</v>
      </c>
      <c r="K734" s="134">
        <v>936264</v>
      </c>
      <c r="L734" s="79"/>
      <c r="M734" s="79"/>
      <c r="N734" s="34"/>
    </row>
    <row r="735" spans="2:14" ht="42" x14ac:dyDescent="0.2">
      <c r="B735" s="163" t="s">
        <v>311</v>
      </c>
      <c r="C735" s="80" t="s">
        <v>90</v>
      </c>
      <c r="D735" s="26" t="s">
        <v>74</v>
      </c>
      <c r="E735" s="133" t="s">
        <v>75</v>
      </c>
      <c r="F735" s="26" t="s">
        <v>286</v>
      </c>
      <c r="G735" s="125" t="s">
        <v>79</v>
      </c>
      <c r="H735" s="26" t="s">
        <v>72</v>
      </c>
      <c r="I735" s="26" t="s">
        <v>76</v>
      </c>
      <c r="J735" s="49" t="s">
        <v>73</v>
      </c>
      <c r="K735" s="134">
        <v>141296</v>
      </c>
      <c r="L735" s="79"/>
      <c r="M735" s="79"/>
      <c r="N735" s="34"/>
    </row>
    <row r="736" spans="2:14" ht="31.5" x14ac:dyDescent="0.2">
      <c r="B736" s="163" t="s">
        <v>311</v>
      </c>
      <c r="C736" s="80" t="s">
        <v>91</v>
      </c>
      <c r="D736" s="26" t="s">
        <v>77</v>
      </c>
      <c r="E736" s="133" t="s">
        <v>78</v>
      </c>
      <c r="F736" s="26" t="s">
        <v>286</v>
      </c>
      <c r="G736" s="125" t="s">
        <v>80</v>
      </c>
      <c r="H736" s="26" t="s">
        <v>72</v>
      </c>
      <c r="I736" s="26" t="s">
        <v>388</v>
      </c>
      <c r="J736" s="49" t="s">
        <v>73</v>
      </c>
      <c r="K736" s="134">
        <v>4560</v>
      </c>
      <c r="L736" s="79"/>
      <c r="M736" s="79"/>
      <c r="N736" s="34"/>
    </row>
    <row r="737" spans="2:14" ht="31.5" x14ac:dyDescent="0.2">
      <c r="B737" s="163" t="s">
        <v>311</v>
      </c>
      <c r="C737" s="80" t="s">
        <v>391</v>
      </c>
      <c r="D737" s="26" t="s">
        <v>468</v>
      </c>
      <c r="E737" s="139" t="s">
        <v>469</v>
      </c>
      <c r="F737" s="26" t="s">
        <v>286</v>
      </c>
      <c r="G737" s="125" t="s">
        <v>472</v>
      </c>
      <c r="H737" s="26" t="s">
        <v>470</v>
      </c>
      <c r="I737" s="26" t="s">
        <v>370</v>
      </c>
      <c r="J737" s="49" t="s">
        <v>471</v>
      </c>
      <c r="K737" s="134"/>
      <c r="L737" s="79"/>
      <c r="M737" s="79"/>
      <c r="N737" s="34"/>
    </row>
    <row r="738" spans="2:14" ht="44.25" customHeight="1" x14ac:dyDescent="0.2">
      <c r="B738" s="162" t="s">
        <v>334</v>
      </c>
      <c r="C738" s="81" t="s">
        <v>718</v>
      </c>
      <c r="D738" s="13" t="s">
        <v>468</v>
      </c>
      <c r="E738" s="21" t="s">
        <v>469</v>
      </c>
      <c r="F738" s="13"/>
      <c r="G738" s="16" t="s">
        <v>473</v>
      </c>
      <c r="H738" s="13" t="s">
        <v>474</v>
      </c>
      <c r="I738" s="13" t="s">
        <v>370</v>
      </c>
      <c r="J738" s="17" t="s">
        <v>494</v>
      </c>
      <c r="K738" s="5">
        <v>253232.85</v>
      </c>
      <c r="L738" s="79"/>
      <c r="M738" s="79"/>
      <c r="N738" s="34"/>
    </row>
    <row r="739" spans="2:14" ht="39.75" customHeight="1" x14ac:dyDescent="0.2">
      <c r="B739" s="162" t="s">
        <v>334</v>
      </c>
      <c r="C739" s="81" t="s">
        <v>760</v>
      </c>
      <c r="D739" s="13" t="s">
        <v>468</v>
      </c>
      <c r="E739" s="21" t="s">
        <v>469</v>
      </c>
      <c r="F739" s="13"/>
      <c r="G739" s="16" t="s">
        <v>473</v>
      </c>
      <c r="H739" s="13" t="s">
        <v>761</v>
      </c>
      <c r="I739" s="13" t="s">
        <v>370</v>
      </c>
      <c r="J739" s="17" t="s">
        <v>471</v>
      </c>
      <c r="K739" s="5" t="s">
        <v>719</v>
      </c>
      <c r="L739" s="79"/>
      <c r="M739" s="79"/>
      <c r="N739" s="34"/>
    </row>
    <row r="740" spans="2:14" ht="49.5" customHeight="1" x14ac:dyDescent="0.2">
      <c r="B740" s="163" t="s">
        <v>311</v>
      </c>
      <c r="C740" s="80" t="s">
        <v>93</v>
      </c>
      <c r="D740" s="26" t="s">
        <v>475</v>
      </c>
      <c r="E740" s="139" t="s">
        <v>419</v>
      </c>
      <c r="F740" s="26" t="s">
        <v>286</v>
      </c>
      <c r="G740" s="125">
        <v>23309523.140000001</v>
      </c>
      <c r="H740" s="26" t="s">
        <v>476</v>
      </c>
      <c r="I740" s="26" t="s">
        <v>374</v>
      </c>
      <c r="J740" s="49" t="s">
        <v>420</v>
      </c>
      <c r="K740" s="140"/>
      <c r="L740" s="87"/>
      <c r="M740" s="87"/>
      <c r="N740" s="34"/>
    </row>
    <row r="741" spans="2:14" ht="45" x14ac:dyDescent="0.2">
      <c r="B741" s="162" t="s">
        <v>334</v>
      </c>
      <c r="C741" s="81" t="s">
        <v>1905</v>
      </c>
      <c r="D741" s="13" t="s">
        <v>475</v>
      </c>
      <c r="E741" s="21" t="s">
        <v>419</v>
      </c>
      <c r="F741" s="13"/>
      <c r="G741" s="16">
        <v>23000</v>
      </c>
      <c r="H741" s="13" t="s">
        <v>477</v>
      </c>
      <c r="I741" s="13" t="s">
        <v>374</v>
      </c>
      <c r="J741" s="17" t="s">
        <v>417</v>
      </c>
      <c r="K741" s="31">
        <v>19318.259999999998</v>
      </c>
      <c r="L741" s="88"/>
      <c r="M741" s="88"/>
      <c r="N741" s="34"/>
    </row>
    <row r="742" spans="2:14" ht="61.5" customHeight="1" x14ac:dyDescent="0.2">
      <c r="B742" s="162" t="s">
        <v>334</v>
      </c>
      <c r="C742" s="81" t="s">
        <v>1884</v>
      </c>
      <c r="D742" s="13" t="s">
        <v>475</v>
      </c>
      <c r="E742" s="21" t="s">
        <v>419</v>
      </c>
      <c r="F742" s="13"/>
      <c r="G742" s="16">
        <v>85000</v>
      </c>
      <c r="H742" s="13" t="s">
        <v>478</v>
      </c>
      <c r="I742" s="13" t="s">
        <v>374</v>
      </c>
      <c r="J742" s="17" t="s">
        <v>481</v>
      </c>
      <c r="K742" s="31">
        <v>84063.6</v>
      </c>
      <c r="L742" s="88"/>
      <c r="M742" s="88"/>
      <c r="N742" s="34"/>
    </row>
    <row r="743" spans="2:14" ht="45" x14ac:dyDescent="0.2">
      <c r="B743" s="162" t="s">
        <v>334</v>
      </c>
      <c r="C743" s="81" t="s">
        <v>1885</v>
      </c>
      <c r="D743" s="13" t="s">
        <v>475</v>
      </c>
      <c r="E743" s="21" t="s">
        <v>419</v>
      </c>
      <c r="F743" s="13"/>
      <c r="G743" s="16">
        <v>118000</v>
      </c>
      <c r="H743" s="13" t="s">
        <v>572</v>
      </c>
      <c r="I743" s="13" t="s">
        <v>374</v>
      </c>
      <c r="J743" s="17" t="s">
        <v>420</v>
      </c>
      <c r="K743" s="15">
        <v>85093.23</v>
      </c>
      <c r="L743" s="89"/>
      <c r="M743" s="89"/>
      <c r="N743" s="34"/>
    </row>
    <row r="744" spans="2:14" ht="67.5" x14ac:dyDescent="0.2">
      <c r="B744" s="162" t="s">
        <v>334</v>
      </c>
      <c r="C744" s="81" t="s">
        <v>1886</v>
      </c>
      <c r="D744" s="13" t="s">
        <v>475</v>
      </c>
      <c r="E744" s="21" t="s">
        <v>419</v>
      </c>
      <c r="F744" s="13"/>
      <c r="G744" s="16" t="s">
        <v>1451</v>
      </c>
      <c r="H744" s="20" t="s">
        <v>1329</v>
      </c>
      <c r="I744" s="13" t="s">
        <v>374</v>
      </c>
      <c r="J744" s="19" t="s">
        <v>1452</v>
      </c>
      <c r="K744" s="15" t="s">
        <v>719</v>
      </c>
      <c r="L744" s="89"/>
      <c r="M744" s="89"/>
      <c r="N744" s="34"/>
    </row>
    <row r="745" spans="2:14" ht="31.5" x14ac:dyDescent="0.2">
      <c r="B745" s="163" t="s">
        <v>311</v>
      </c>
      <c r="C745" s="80">
        <v>41</v>
      </c>
      <c r="D745" s="26" t="s">
        <v>371</v>
      </c>
      <c r="E745" s="139" t="s">
        <v>418</v>
      </c>
      <c r="F745" s="26" t="s">
        <v>286</v>
      </c>
      <c r="G745" s="125">
        <v>158639170</v>
      </c>
      <c r="H745" s="26" t="s">
        <v>479</v>
      </c>
      <c r="I745" s="26" t="s">
        <v>415</v>
      </c>
      <c r="J745" s="49" t="s">
        <v>416</v>
      </c>
      <c r="K745" s="138"/>
      <c r="L745" s="85"/>
      <c r="M745" s="85"/>
      <c r="N745" s="34"/>
    </row>
    <row r="746" spans="2:14" ht="49.5" customHeight="1" x14ac:dyDescent="0.2">
      <c r="B746" s="162" t="s">
        <v>334</v>
      </c>
      <c r="C746" s="81" t="s">
        <v>1887</v>
      </c>
      <c r="D746" s="13" t="s">
        <v>371</v>
      </c>
      <c r="E746" s="21" t="s">
        <v>418</v>
      </c>
      <c r="F746" s="13"/>
      <c r="G746" s="16">
        <v>573742.02</v>
      </c>
      <c r="H746" s="13" t="s">
        <v>480</v>
      </c>
      <c r="I746" s="13" t="s">
        <v>415</v>
      </c>
      <c r="J746" s="17" t="s">
        <v>417</v>
      </c>
      <c r="K746" s="7" t="s">
        <v>510</v>
      </c>
      <c r="L746" s="85"/>
      <c r="M746" s="85"/>
      <c r="N746" s="34"/>
    </row>
    <row r="747" spans="2:14" ht="49.5" customHeight="1" x14ac:dyDescent="0.2">
      <c r="B747" s="162" t="s">
        <v>334</v>
      </c>
      <c r="C747" s="81" t="s">
        <v>1888</v>
      </c>
      <c r="D747" s="13" t="s">
        <v>371</v>
      </c>
      <c r="E747" s="21" t="s">
        <v>418</v>
      </c>
      <c r="F747" s="13"/>
      <c r="G747" s="16">
        <v>1688193.97</v>
      </c>
      <c r="H747" s="13" t="s">
        <v>482</v>
      </c>
      <c r="I747" s="13" t="s">
        <v>415</v>
      </c>
      <c r="J747" s="17" t="s">
        <v>481</v>
      </c>
      <c r="K747" s="7" t="s">
        <v>692</v>
      </c>
      <c r="L747" s="85"/>
      <c r="M747" s="85"/>
      <c r="N747" s="34"/>
    </row>
    <row r="748" spans="2:14" ht="54" customHeight="1" x14ac:dyDescent="0.2">
      <c r="B748" s="162" t="s">
        <v>334</v>
      </c>
      <c r="C748" s="81" t="s">
        <v>1889</v>
      </c>
      <c r="D748" s="13" t="s">
        <v>371</v>
      </c>
      <c r="E748" s="21" t="s">
        <v>418</v>
      </c>
      <c r="F748" s="13"/>
      <c r="G748" s="16">
        <v>1515875.65</v>
      </c>
      <c r="H748" s="13" t="s">
        <v>573</v>
      </c>
      <c r="I748" s="13" t="s">
        <v>415</v>
      </c>
      <c r="J748" s="17" t="s">
        <v>416</v>
      </c>
      <c r="K748" s="1" t="s">
        <v>1514</v>
      </c>
      <c r="L748" s="90"/>
      <c r="M748" s="90"/>
      <c r="N748" s="34"/>
    </row>
    <row r="749" spans="2:14" ht="56.25" x14ac:dyDescent="0.2">
      <c r="B749" s="162" t="s">
        <v>334</v>
      </c>
      <c r="C749" s="81" t="s">
        <v>1890</v>
      </c>
      <c r="D749" s="13" t="s">
        <v>371</v>
      </c>
      <c r="E749" s="21"/>
      <c r="F749" s="13"/>
      <c r="G749" s="16" t="s">
        <v>1450</v>
      </c>
      <c r="H749" s="20" t="s">
        <v>1329</v>
      </c>
      <c r="I749" s="13" t="s">
        <v>415</v>
      </c>
      <c r="J749" s="19" t="s">
        <v>1449</v>
      </c>
      <c r="K749" s="15" t="s">
        <v>719</v>
      </c>
      <c r="L749" s="89"/>
      <c r="M749" s="89"/>
      <c r="N749" s="34"/>
    </row>
    <row r="750" spans="2:14" ht="31.5" x14ac:dyDescent="0.2">
      <c r="B750" s="163" t="s">
        <v>311</v>
      </c>
      <c r="C750" s="80">
        <v>42</v>
      </c>
      <c r="D750" s="26" t="s">
        <v>360</v>
      </c>
      <c r="E750" s="136" t="s">
        <v>491</v>
      </c>
      <c r="F750" s="26" t="s">
        <v>286</v>
      </c>
      <c r="G750" s="125">
        <v>6398840</v>
      </c>
      <c r="H750" s="26" t="s">
        <v>492</v>
      </c>
      <c r="I750" s="26" t="s">
        <v>493</v>
      </c>
      <c r="J750" s="26" t="s">
        <v>721</v>
      </c>
      <c r="K750" s="138">
        <v>49977.8</v>
      </c>
      <c r="L750" s="85"/>
      <c r="M750" s="85"/>
      <c r="N750" s="34"/>
    </row>
    <row r="751" spans="2:14" ht="45.75" customHeight="1" x14ac:dyDescent="0.2">
      <c r="B751" s="163" t="s">
        <v>311</v>
      </c>
      <c r="C751" s="80">
        <v>43</v>
      </c>
      <c r="D751" s="26" t="s">
        <v>360</v>
      </c>
      <c r="E751" s="136" t="s">
        <v>495</v>
      </c>
      <c r="F751" s="26" t="s">
        <v>286</v>
      </c>
      <c r="G751" s="125">
        <v>604265</v>
      </c>
      <c r="H751" s="26" t="s">
        <v>722</v>
      </c>
      <c r="I751" s="26" t="s">
        <v>361</v>
      </c>
      <c r="J751" s="26" t="s">
        <v>723</v>
      </c>
      <c r="K751" s="138">
        <v>103053.2</v>
      </c>
      <c r="L751" s="85"/>
      <c r="M751" s="85"/>
      <c r="N751" s="34"/>
    </row>
    <row r="752" spans="2:14" ht="31.5" x14ac:dyDescent="0.2">
      <c r="B752" s="163" t="s">
        <v>311</v>
      </c>
      <c r="C752" s="80">
        <v>44</v>
      </c>
      <c r="D752" s="26" t="s">
        <v>360</v>
      </c>
      <c r="E752" s="136" t="s">
        <v>496</v>
      </c>
      <c r="F752" s="26" t="s">
        <v>286</v>
      </c>
      <c r="G752" s="125">
        <v>5985466.5</v>
      </c>
      <c r="H752" s="26" t="s">
        <v>497</v>
      </c>
      <c r="I752" s="26" t="s">
        <v>498</v>
      </c>
      <c r="J752" s="26" t="s">
        <v>724</v>
      </c>
      <c r="K752" s="138">
        <v>44604.51</v>
      </c>
      <c r="L752" s="85"/>
      <c r="M752" s="85"/>
      <c r="N752" s="34"/>
    </row>
    <row r="753" spans="2:14" ht="31.5" x14ac:dyDescent="0.2">
      <c r="B753" s="163" t="s">
        <v>311</v>
      </c>
      <c r="C753" s="80">
        <v>45</v>
      </c>
      <c r="D753" s="26" t="s">
        <v>360</v>
      </c>
      <c r="E753" s="136" t="s">
        <v>499</v>
      </c>
      <c r="F753" s="26" t="s">
        <v>286</v>
      </c>
      <c r="G753" s="125">
        <v>4365315.5</v>
      </c>
      <c r="H753" s="26" t="s">
        <v>497</v>
      </c>
      <c r="I753" s="26" t="s">
        <v>498</v>
      </c>
      <c r="J753" s="26" t="s">
        <v>724</v>
      </c>
      <c r="K753" s="138">
        <v>52611.8</v>
      </c>
      <c r="L753" s="85"/>
      <c r="M753" s="85"/>
      <c r="N753" s="34"/>
    </row>
    <row r="754" spans="2:14" ht="31.5" x14ac:dyDescent="0.2">
      <c r="B754" s="163" t="s">
        <v>311</v>
      </c>
      <c r="C754" s="80">
        <v>46</v>
      </c>
      <c r="D754" s="26" t="s">
        <v>335</v>
      </c>
      <c r="E754" s="136" t="s">
        <v>500</v>
      </c>
      <c r="F754" s="26" t="s">
        <v>286</v>
      </c>
      <c r="G754" s="125">
        <v>12024765</v>
      </c>
      <c r="H754" s="26" t="s">
        <v>501</v>
      </c>
      <c r="I754" s="26" t="s">
        <v>502</v>
      </c>
      <c r="J754" s="26" t="s">
        <v>503</v>
      </c>
      <c r="K754" s="138">
        <v>261114.75</v>
      </c>
      <c r="L754" s="85"/>
      <c r="M754" s="85"/>
      <c r="N754" s="34"/>
    </row>
    <row r="755" spans="2:14" ht="31.5" x14ac:dyDescent="0.2">
      <c r="B755" s="163" t="s">
        <v>311</v>
      </c>
      <c r="C755" s="80">
        <v>47</v>
      </c>
      <c r="D755" s="26" t="s">
        <v>335</v>
      </c>
      <c r="E755" s="136" t="s">
        <v>504</v>
      </c>
      <c r="F755" s="26" t="s">
        <v>286</v>
      </c>
      <c r="G755" s="125">
        <v>11989530.5</v>
      </c>
      <c r="H755" s="26" t="s">
        <v>505</v>
      </c>
      <c r="I755" s="26" t="s">
        <v>506</v>
      </c>
      <c r="J755" s="26" t="s">
        <v>507</v>
      </c>
      <c r="K755" s="141">
        <v>98847.07</v>
      </c>
      <c r="L755" s="91"/>
      <c r="M755" s="91"/>
      <c r="N755" s="34"/>
    </row>
    <row r="756" spans="2:14" ht="31.5" x14ac:dyDescent="0.2">
      <c r="B756" s="163" t="s">
        <v>311</v>
      </c>
      <c r="C756" s="51">
        <v>48</v>
      </c>
      <c r="D756" s="48" t="s">
        <v>4</v>
      </c>
      <c r="E756" s="56" t="s">
        <v>529</v>
      </c>
      <c r="F756" s="48" t="s">
        <v>286</v>
      </c>
      <c r="G756" s="125">
        <v>1497000</v>
      </c>
      <c r="H756" s="125" t="s">
        <v>527</v>
      </c>
      <c r="I756" s="125" t="s">
        <v>292</v>
      </c>
      <c r="J756" s="126" t="s">
        <v>481</v>
      </c>
      <c r="K756" s="125"/>
      <c r="L756" s="69"/>
      <c r="M756" s="69"/>
      <c r="N756" s="34"/>
    </row>
    <row r="757" spans="2:14" ht="38.25" customHeight="1" x14ac:dyDescent="0.2">
      <c r="B757" s="162" t="s">
        <v>334</v>
      </c>
      <c r="C757" s="76" t="s">
        <v>1891</v>
      </c>
      <c r="D757" s="11" t="s">
        <v>4</v>
      </c>
      <c r="E757" s="23" t="s">
        <v>529</v>
      </c>
      <c r="F757" s="24"/>
      <c r="G757" s="16">
        <v>374250</v>
      </c>
      <c r="H757" s="16" t="s">
        <v>679</v>
      </c>
      <c r="I757" s="16" t="s">
        <v>292</v>
      </c>
      <c r="J757" s="25">
        <v>42735</v>
      </c>
      <c r="K757" s="12">
        <v>374250</v>
      </c>
      <c r="L757" s="92"/>
      <c r="M757" s="92"/>
      <c r="N757" s="34"/>
    </row>
    <row r="758" spans="2:14" ht="41.25" customHeight="1" x14ac:dyDescent="0.2">
      <c r="B758" s="162" t="s">
        <v>334</v>
      </c>
      <c r="C758" s="76" t="s">
        <v>1892</v>
      </c>
      <c r="D758" s="11" t="s">
        <v>4</v>
      </c>
      <c r="E758" s="23" t="s">
        <v>529</v>
      </c>
      <c r="F758" s="24"/>
      <c r="G758" s="16">
        <v>1122750</v>
      </c>
      <c r="H758" s="16" t="s">
        <v>680</v>
      </c>
      <c r="I758" s="16" t="s">
        <v>292</v>
      </c>
      <c r="J758" s="25">
        <v>42735</v>
      </c>
      <c r="K758" s="16">
        <v>748500</v>
      </c>
      <c r="L758" s="69"/>
      <c r="M758" s="69"/>
      <c r="N758" s="34"/>
    </row>
    <row r="759" spans="2:14" ht="77.25" customHeight="1" x14ac:dyDescent="0.2">
      <c r="B759" s="163" t="s">
        <v>311</v>
      </c>
      <c r="C759" s="51" t="s">
        <v>104</v>
      </c>
      <c r="D759" s="48" t="s">
        <v>694</v>
      </c>
      <c r="E759" s="56" t="s">
        <v>531</v>
      </c>
      <c r="F759" s="48" t="s">
        <v>286</v>
      </c>
      <c r="G759" s="125">
        <v>5293151</v>
      </c>
      <c r="H759" s="125" t="s">
        <v>532</v>
      </c>
      <c r="I759" s="125" t="s">
        <v>86</v>
      </c>
      <c r="J759" s="126" t="s">
        <v>481</v>
      </c>
      <c r="K759" s="125"/>
      <c r="L759" s="69"/>
      <c r="M759" s="69"/>
      <c r="N759" s="34"/>
    </row>
    <row r="760" spans="2:14" ht="87.75" customHeight="1" x14ac:dyDescent="0.2">
      <c r="B760" s="162" t="s">
        <v>334</v>
      </c>
      <c r="C760" s="76" t="s">
        <v>1893</v>
      </c>
      <c r="D760" s="11" t="s">
        <v>530</v>
      </c>
      <c r="E760" s="23" t="s">
        <v>531</v>
      </c>
      <c r="F760" s="24"/>
      <c r="G760" s="16">
        <v>538749</v>
      </c>
      <c r="H760" s="16" t="s">
        <v>533</v>
      </c>
      <c r="I760" s="16" t="s">
        <v>86</v>
      </c>
      <c r="J760" s="2" t="s">
        <v>681</v>
      </c>
      <c r="K760" s="12">
        <v>538749</v>
      </c>
      <c r="L760" s="92"/>
      <c r="M760" s="92"/>
      <c r="N760" s="34"/>
    </row>
    <row r="761" spans="2:14" ht="78" customHeight="1" x14ac:dyDescent="0.2">
      <c r="B761" s="162" t="s">
        <v>334</v>
      </c>
      <c r="C761" s="76" t="s">
        <v>1894</v>
      </c>
      <c r="D761" s="11" t="s">
        <v>530</v>
      </c>
      <c r="E761" s="23" t="s">
        <v>534</v>
      </c>
      <c r="F761" s="24"/>
      <c r="G761" s="16">
        <v>2261247</v>
      </c>
      <c r="H761" s="16" t="s">
        <v>535</v>
      </c>
      <c r="I761" s="16" t="s">
        <v>86</v>
      </c>
      <c r="J761" s="25">
        <v>42735</v>
      </c>
      <c r="K761" s="16">
        <v>2081664</v>
      </c>
      <c r="L761" s="69"/>
      <c r="M761" s="69"/>
      <c r="N761" s="34"/>
    </row>
    <row r="762" spans="2:14" ht="45" x14ac:dyDescent="0.2">
      <c r="B762" s="162" t="s">
        <v>334</v>
      </c>
      <c r="C762" s="76" t="s">
        <v>1895</v>
      </c>
      <c r="D762" s="11" t="s">
        <v>536</v>
      </c>
      <c r="E762" s="23" t="s">
        <v>531</v>
      </c>
      <c r="F762" s="24"/>
      <c r="G762" s="16">
        <v>623288.75</v>
      </c>
      <c r="H762" s="16" t="s">
        <v>533</v>
      </c>
      <c r="I762" s="16" t="s">
        <v>86</v>
      </c>
      <c r="J762" s="2" t="s">
        <v>681</v>
      </c>
      <c r="K762" s="16">
        <v>623288.75</v>
      </c>
      <c r="L762" s="69"/>
      <c r="M762" s="69"/>
      <c r="N762" s="34"/>
    </row>
    <row r="763" spans="2:14" ht="45" x14ac:dyDescent="0.2">
      <c r="B763" s="162" t="s">
        <v>334</v>
      </c>
      <c r="C763" s="76" t="s">
        <v>1896</v>
      </c>
      <c r="D763" s="11" t="s">
        <v>536</v>
      </c>
      <c r="E763" s="23" t="s">
        <v>531</v>
      </c>
      <c r="F763" s="24"/>
      <c r="G763" s="16">
        <v>1869866.25</v>
      </c>
      <c r="H763" s="16" t="s">
        <v>537</v>
      </c>
      <c r="I763" s="16" t="s">
        <v>86</v>
      </c>
      <c r="J763" s="25">
        <v>42735</v>
      </c>
      <c r="K763" s="16">
        <v>1869866.25</v>
      </c>
      <c r="L763" s="69"/>
      <c r="M763" s="69"/>
      <c r="N763" s="34"/>
    </row>
    <row r="764" spans="2:14" ht="31.5" x14ac:dyDescent="0.2">
      <c r="B764" s="163" t="s">
        <v>311</v>
      </c>
      <c r="C764" s="80" t="s">
        <v>105</v>
      </c>
      <c r="D764" s="48" t="s">
        <v>274</v>
      </c>
      <c r="E764" s="56" t="s">
        <v>538</v>
      </c>
      <c r="F764" s="48" t="s">
        <v>286</v>
      </c>
      <c r="G764" s="125">
        <v>14227200</v>
      </c>
      <c r="H764" s="125" t="s">
        <v>539</v>
      </c>
      <c r="I764" s="125" t="s">
        <v>362</v>
      </c>
      <c r="J764" s="126" t="s">
        <v>420</v>
      </c>
      <c r="K764" s="125"/>
      <c r="L764" s="69"/>
      <c r="M764" s="69"/>
      <c r="N764" s="34"/>
    </row>
    <row r="765" spans="2:14" ht="39" customHeight="1" x14ac:dyDescent="0.2">
      <c r="B765" s="162" t="s">
        <v>334</v>
      </c>
      <c r="C765" s="81" t="s">
        <v>520</v>
      </c>
      <c r="D765" s="13" t="s">
        <v>274</v>
      </c>
      <c r="E765" s="2" t="s">
        <v>538</v>
      </c>
      <c r="F765" s="13"/>
      <c r="G765" s="16">
        <v>1778400</v>
      </c>
      <c r="H765" s="13" t="s">
        <v>540</v>
      </c>
      <c r="I765" s="13" t="s">
        <v>362</v>
      </c>
      <c r="J765" s="25">
        <v>42460</v>
      </c>
      <c r="K765" s="12">
        <v>1778400</v>
      </c>
      <c r="L765" s="92"/>
      <c r="M765" s="92"/>
      <c r="N765" s="34"/>
    </row>
    <row r="766" spans="2:14" ht="39" customHeight="1" x14ac:dyDescent="0.2">
      <c r="B766" s="162" t="s">
        <v>334</v>
      </c>
      <c r="C766" s="81" t="s">
        <v>1897</v>
      </c>
      <c r="D766" s="13" t="s">
        <v>274</v>
      </c>
      <c r="E766" s="2" t="s">
        <v>538</v>
      </c>
      <c r="F766" s="13"/>
      <c r="G766" s="16">
        <v>5335200</v>
      </c>
      <c r="H766" s="13" t="s">
        <v>541</v>
      </c>
      <c r="I766" s="13" t="s">
        <v>362</v>
      </c>
      <c r="J766" s="25" t="s">
        <v>542</v>
      </c>
      <c r="K766" s="12">
        <v>5335200</v>
      </c>
      <c r="L766" s="92"/>
      <c r="M766" s="92"/>
      <c r="N766" s="34"/>
    </row>
    <row r="767" spans="2:14" ht="38.25" customHeight="1" x14ac:dyDescent="0.2">
      <c r="B767" s="162" t="s">
        <v>334</v>
      </c>
      <c r="C767" s="81" t="s">
        <v>1898</v>
      </c>
      <c r="D767" s="13" t="s">
        <v>274</v>
      </c>
      <c r="E767" s="2" t="s">
        <v>538</v>
      </c>
      <c r="F767" s="13"/>
      <c r="G767" s="16">
        <v>7113600</v>
      </c>
      <c r="H767" s="13" t="s">
        <v>996</v>
      </c>
      <c r="I767" s="13" t="s">
        <v>997</v>
      </c>
      <c r="J767" s="25" t="s">
        <v>998</v>
      </c>
      <c r="K767" s="12">
        <v>7113600</v>
      </c>
      <c r="L767" s="92"/>
      <c r="M767" s="92"/>
      <c r="N767" s="34"/>
    </row>
    <row r="768" spans="2:14" ht="51.75" customHeight="1" x14ac:dyDescent="0.2">
      <c r="B768" s="162" t="s">
        <v>334</v>
      </c>
      <c r="C768" s="81" t="s">
        <v>1903</v>
      </c>
      <c r="D768" s="13" t="s">
        <v>274</v>
      </c>
      <c r="E768" s="2" t="s">
        <v>538</v>
      </c>
      <c r="F768" s="13"/>
      <c r="G768" s="16">
        <v>1017600</v>
      </c>
      <c r="H768" s="12" t="s">
        <v>1623</v>
      </c>
      <c r="I768" s="12" t="s">
        <v>1624</v>
      </c>
      <c r="J768" s="12"/>
      <c r="K768" s="12">
        <v>1017600</v>
      </c>
      <c r="L768" s="92"/>
      <c r="M768" s="92"/>
      <c r="N768" s="34"/>
    </row>
    <row r="769" spans="1:15" ht="46.5" customHeight="1" x14ac:dyDescent="0.2">
      <c r="B769" s="162" t="s">
        <v>334</v>
      </c>
      <c r="C769" s="81" t="s">
        <v>1904</v>
      </c>
      <c r="D769" s="13" t="s">
        <v>274</v>
      </c>
      <c r="E769" s="2" t="s">
        <v>538</v>
      </c>
      <c r="F769" s="13"/>
      <c r="G769" s="16">
        <v>2493600</v>
      </c>
      <c r="H769" s="12" t="s">
        <v>1625</v>
      </c>
      <c r="I769" s="12" t="s">
        <v>1624</v>
      </c>
      <c r="J769" s="12"/>
      <c r="K769" s="12" t="s">
        <v>1626</v>
      </c>
      <c r="L769" s="92"/>
      <c r="M769" s="92"/>
      <c r="N769" s="34"/>
    </row>
    <row r="770" spans="1:15" ht="31.5" x14ac:dyDescent="0.2">
      <c r="B770" s="163" t="s">
        <v>311</v>
      </c>
      <c r="C770" s="80" t="s">
        <v>106</v>
      </c>
      <c r="D770" s="26" t="s">
        <v>548</v>
      </c>
      <c r="E770" s="136" t="s">
        <v>549</v>
      </c>
      <c r="F770" s="26" t="s">
        <v>286</v>
      </c>
      <c r="G770" s="125">
        <v>1185194</v>
      </c>
      <c r="H770" s="26" t="s">
        <v>550</v>
      </c>
      <c r="I770" s="26" t="s">
        <v>546</v>
      </c>
      <c r="J770" s="126" t="s">
        <v>547</v>
      </c>
      <c r="K770" s="142">
        <v>0</v>
      </c>
      <c r="L770" s="92"/>
      <c r="M770" s="92"/>
      <c r="N770" s="34"/>
    </row>
    <row r="771" spans="1:15" ht="31.5" x14ac:dyDescent="0.2">
      <c r="B771" s="163" t="s">
        <v>311</v>
      </c>
      <c r="C771" s="80" t="s">
        <v>589</v>
      </c>
      <c r="D771" s="26" t="s">
        <v>551</v>
      </c>
      <c r="E771" s="136" t="s">
        <v>552</v>
      </c>
      <c r="F771" s="26" t="s">
        <v>286</v>
      </c>
      <c r="G771" s="125">
        <v>2074151.6</v>
      </c>
      <c r="H771" s="26" t="s">
        <v>550</v>
      </c>
      <c r="I771" s="26" t="s">
        <v>546</v>
      </c>
      <c r="J771" s="126" t="s">
        <v>2374</v>
      </c>
      <c r="K771" s="142">
        <v>97453.56</v>
      </c>
      <c r="L771" s="92"/>
      <c r="M771" s="92"/>
      <c r="N771" s="34"/>
    </row>
    <row r="772" spans="1:15" ht="37.5" customHeight="1" x14ac:dyDescent="0.2">
      <c r="B772" s="163" t="s">
        <v>311</v>
      </c>
      <c r="C772" s="80" t="s">
        <v>521</v>
      </c>
      <c r="D772" s="26" t="s">
        <v>553</v>
      </c>
      <c r="E772" s="136" t="s">
        <v>554</v>
      </c>
      <c r="F772" s="26" t="s">
        <v>286</v>
      </c>
      <c r="G772" s="125">
        <v>2941852</v>
      </c>
      <c r="H772" s="26" t="s">
        <v>550</v>
      </c>
      <c r="I772" s="26" t="s">
        <v>555</v>
      </c>
      <c r="J772" s="126" t="s">
        <v>547</v>
      </c>
      <c r="K772" s="142">
        <v>5020</v>
      </c>
      <c r="L772" s="92"/>
      <c r="M772" s="92"/>
      <c r="N772" s="34"/>
    </row>
    <row r="773" spans="1:15" ht="31.5" x14ac:dyDescent="0.2">
      <c r="B773" s="163" t="s">
        <v>311</v>
      </c>
      <c r="C773" s="80" t="s">
        <v>522</v>
      </c>
      <c r="D773" s="26" t="s">
        <v>556</v>
      </c>
      <c r="E773" s="136" t="s">
        <v>557</v>
      </c>
      <c r="F773" s="26" t="s">
        <v>286</v>
      </c>
      <c r="G773" s="125">
        <v>12126341.23</v>
      </c>
      <c r="H773" s="26" t="s">
        <v>558</v>
      </c>
      <c r="I773" s="26" t="s">
        <v>559</v>
      </c>
      <c r="J773" s="126" t="s">
        <v>560</v>
      </c>
      <c r="K773" s="143">
        <v>104866.65</v>
      </c>
      <c r="L773" s="93"/>
      <c r="M773" s="93"/>
      <c r="N773" s="34"/>
    </row>
    <row r="774" spans="1:15" ht="42.75" customHeight="1" x14ac:dyDescent="0.2">
      <c r="B774" s="162" t="s">
        <v>334</v>
      </c>
      <c r="C774" s="81" t="s">
        <v>2341</v>
      </c>
      <c r="D774" s="26" t="s">
        <v>556</v>
      </c>
      <c r="E774" s="2" t="s">
        <v>557</v>
      </c>
      <c r="F774" s="13" t="s">
        <v>286</v>
      </c>
      <c r="G774" s="16">
        <v>266318.83</v>
      </c>
      <c r="H774" s="13" t="s">
        <v>730</v>
      </c>
      <c r="I774" s="13" t="s">
        <v>559</v>
      </c>
      <c r="J774" s="25" t="s">
        <v>731</v>
      </c>
      <c r="K774" s="10">
        <v>79874.17</v>
      </c>
      <c r="L774" s="93"/>
      <c r="M774" s="93"/>
      <c r="N774" s="34"/>
    </row>
    <row r="775" spans="1:15" ht="31.5" x14ac:dyDescent="0.2">
      <c r="B775" s="163" t="s">
        <v>311</v>
      </c>
      <c r="C775" s="80" t="s">
        <v>107</v>
      </c>
      <c r="D775" s="26" t="s">
        <v>561</v>
      </c>
      <c r="E775" s="136" t="s">
        <v>562</v>
      </c>
      <c r="F775" s="26" t="s">
        <v>286</v>
      </c>
      <c r="G775" s="125">
        <v>5209079.71</v>
      </c>
      <c r="H775" s="26" t="s">
        <v>558</v>
      </c>
      <c r="I775" s="26" t="s">
        <v>559</v>
      </c>
      <c r="J775" s="126" t="s">
        <v>560</v>
      </c>
      <c r="K775" s="142">
        <v>19806.54</v>
      </c>
      <c r="L775" s="92"/>
      <c r="M775" s="92"/>
      <c r="N775" s="34"/>
    </row>
    <row r="776" spans="1:15" ht="39" customHeight="1" x14ac:dyDescent="0.2">
      <c r="B776" s="162" t="s">
        <v>334</v>
      </c>
      <c r="C776" s="81" t="s">
        <v>2342</v>
      </c>
      <c r="D776" s="26" t="s">
        <v>561</v>
      </c>
      <c r="E776" s="2" t="s">
        <v>562</v>
      </c>
      <c r="F776" s="13" t="s">
        <v>286</v>
      </c>
      <c r="G776" s="16">
        <v>50487.63</v>
      </c>
      <c r="H776" s="13" t="s">
        <v>733</v>
      </c>
      <c r="I776" s="13" t="s">
        <v>559</v>
      </c>
      <c r="J776" s="25" t="s">
        <v>731</v>
      </c>
      <c r="K776" s="12">
        <v>16398.54</v>
      </c>
      <c r="L776" s="92"/>
      <c r="M776" s="92"/>
      <c r="N776" s="34"/>
    </row>
    <row r="777" spans="1:15" ht="31.5" x14ac:dyDescent="0.2">
      <c r="B777" s="163" t="s">
        <v>311</v>
      </c>
      <c r="C777" s="80" t="s">
        <v>483</v>
      </c>
      <c r="D777" s="26" t="s">
        <v>726</v>
      </c>
      <c r="E777" s="136" t="s">
        <v>727</v>
      </c>
      <c r="F777" s="26" t="s">
        <v>286</v>
      </c>
      <c r="G777" s="125">
        <v>10195395</v>
      </c>
      <c r="H777" s="26" t="s">
        <v>728</v>
      </c>
      <c r="I777" s="26" t="s">
        <v>729</v>
      </c>
      <c r="J777" s="126" t="s">
        <v>2374</v>
      </c>
      <c r="K777" s="142">
        <v>11770</v>
      </c>
      <c r="L777" s="92"/>
      <c r="M777" s="92"/>
      <c r="N777" s="34"/>
    </row>
    <row r="778" spans="1:15" ht="101.25" customHeight="1" x14ac:dyDescent="0.2">
      <c r="B778" s="163" t="s">
        <v>311</v>
      </c>
      <c r="C778" s="80" t="s">
        <v>484</v>
      </c>
      <c r="D778" s="26" t="s">
        <v>720</v>
      </c>
      <c r="E778" s="136" t="s">
        <v>563</v>
      </c>
      <c r="F778" s="26" t="s">
        <v>286</v>
      </c>
      <c r="G778" s="125" t="s">
        <v>564</v>
      </c>
      <c r="H778" s="26" t="s">
        <v>566</v>
      </c>
      <c r="I778" s="26" t="s">
        <v>565</v>
      </c>
      <c r="J778" s="126" t="s">
        <v>567</v>
      </c>
      <c r="K778" s="142"/>
      <c r="L778" s="92"/>
      <c r="M778" s="92"/>
      <c r="N778" s="34"/>
    </row>
    <row r="779" spans="1:15" ht="51.75" customHeight="1" x14ac:dyDescent="0.2">
      <c r="B779" s="162" t="s">
        <v>334</v>
      </c>
      <c r="C779" s="81" t="s">
        <v>2343</v>
      </c>
      <c r="D779" s="13" t="s">
        <v>568</v>
      </c>
      <c r="E779" s="2" t="s">
        <v>563</v>
      </c>
      <c r="F779" s="13"/>
      <c r="G779" s="16" t="s">
        <v>569</v>
      </c>
      <c r="H779" s="13" t="s">
        <v>570</v>
      </c>
      <c r="I779" s="13" t="s">
        <v>565</v>
      </c>
      <c r="J779" s="25" t="s">
        <v>571</v>
      </c>
      <c r="K779" s="12">
        <v>948137.29</v>
      </c>
      <c r="L779" s="92"/>
      <c r="M779" s="92"/>
      <c r="N779" s="34"/>
    </row>
    <row r="780" spans="1:15" ht="51.75" customHeight="1" x14ac:dyDescent="0.2">
      <c r="B780" s="162" t="s">
        <v>334</v>
      </c>
      <c r="C780" s="81" t="s">
        <v>2344</v>
      </c>
      <c r="D780" s="13" t="s">
        <v>904</v>
      </c>
      <c r="E780" s="2" t="s">
        <v>563</v>
      </c>
      <c r="F780" s="13"/>
      <c r="G780" s="16" t="s">
        <v>569</v>
      </c>
      <c r="H780" s="13" t="s">
        <v>905</v>
      </c>
      <c r="I780" s="13" t="s">
        <v>565</v>
      </c>
      <c r="J780" s="25" t="s">
        <v>906</v>
      </c>
      <c r="K780" s="12">
        <v>930052.23</v>
      </c>
      <c r="L780" s="92"/>
      <c r="M780" s="92"/>
      <c r="N780" s="34"/>
    </row>
    <row r="781" spans="1:15" s="106" customFormat="1" ht="33" customHeight="1" x14ac:dyDescent="0.2">
      <c r="A781" s="144"/>
      <c r="B781" s="163" t="s">
        <v>311</v>
      </c>
      <c r="C781" s="80" t="s">
        <v>523</v>
      </c>
      <c r="D781" s="26" t="s">
        <v>674</v>
      </c>
      <c r="E781" s="136" t="s">
        <v>2221</v>
      </c>
      <c r="F781" s="136" t="s">
        <v>286</v>
      </c>
      <c r="G781" s="142">
        <v>13628438.300000001</v>
      </c>
      <c r="H781" s="125" t="s">
        <v>3491</v>
      </c>
      <c r="I781" s="26" t="s">
        <v>3494</v>
      </c>
      <c r="J781" s="26" t="s">
        <v>675</v>
      </c>
      <c r="K781" s="145"/>
      <c r="L781" s="94"/>
      <c r="M781" s="180"/>
      <c r="N781" s="95"/>
    </row>
    <row r="782" spans="1:15" s="106" customFormat="1" ht="42.75" customHeight="1" x14ac:dyDescent="0.2">
      <c r="A782" s="144"/>
      <c r="B782" s="162" t="s">
        <v>334</v>
      </c>
      <c r="C782" s="81" t="s">
        <v>2345</v>
      </c>
      <c r="D782" s="13" t="s">
        <v>674</v>
      </c>
      <c r="E782" s="2" t="s">
        <v>2221</v>
      </c>
      <c r="F782" s="13"/>
      <c r="G782" s="16">
        <v>6814219.1500000004</v>
      </c>
      <c r="H782" s="13" t="s">
        <v>3490</v>
      </c>
      <c r="I782" s="190" t="s">
        <v>3494</v>
      </c>
      <c r="J782" s="25" t="s">
        <v>1364</v>
      </c>
      <c r="K782" s="92">
        <v>6808276.1600000001</v>
      </c>
      <c r="L782" s="192">
        <f>K782*25/100</f>
        <v>1702069.04</v>
      </c>
      <c r="M782" s="181">
        <f>K782+L782</f>
        <v>8510345.1999999993</v>
      </c>
      <c r="N782" s="212"/>
      <c r="O782" s="117"/>
    </row>
    <row r="783" spans="1:15" s="106" customFormat="1" ht="44.25" customHeight="1" x14ac:dyDescent="0.2">
      <c r="A783" s="144"/>
      <c r="B783" s="162" t="s">
        <v>334</v>
      </c>
      <c r="C783" s="81" t="s">
        <v>2346</v>
      </c>
      <c r="D783" s="13" t="s">
        <v>674</v>
      </c>
      <c r="E783" s="2" t="s">
        <v>2222</v>
      </c>
      <c r="F783" s="13"/>
      <c r="G783" s="16">
        <v>6814219.1500000004</v>
      </c>
      <c r="H783" s="13" t="s">
        <v>1176</v>
      </c>
      <c r="I783" s="190" t="s">
        <v>3494</v>
      </c>
      <c r="J783" s="25" t="s">
        <v>2223</v>
      </c>
      <c r="K783" s="92">
        <v>8258618.25</v>
      </c>
      <c r="L783" s="192">
        <f>K783*25/100</f>
        <v>2064654.5625</v>
      </c>
      <c r="M783" s="181">
        <f>K783+L783</f>
        <v>10323272.8125</v>
      </c>
      <c r="N783" s="212"/>
    </row>
    <row r="784" spans="1:15" s="106" customFormat="1" ht="38.25" customHeight="1" x14ac:dyDescent="0.2">
      <c r="A784" s="144"/>
      <c r="B784" s="162" t="s">
        <v>334</v>
      </c>
      <c r="C784" s="81" t="s">
        <v>2347</v>
      </c>
      <c r="D784" s="13" t="s">
        <v>674</v>
      </c>
      <c r="E784" s="2" t="s">
        <v>2222</v>
      </c>
      <c r="F784" s="13"/>
      <c r="G784" s="16">
        <v>871561.7</v>
      </c>
      <c r="H784" s="13" t="s">
        <v>2224</v>
      </c>
      <c r="I784" s="190" t="s">
        <v>3494</v>
      </c>
      <c r="J784" s="25"/>
      <c r="K784" s="92"/>
      <c r="L784" s="192"/>
      <c r="M784" s="181"/>
      <c r="N784" s="194"/>
    </row>
    <row r="785" spans="1:14" s="106" customFormat="1" ht="33" customHeight="1" x14ac:dyDescent="0.2">
      <c r="A785" s="144"/>
      <c r="B785" s="162" t="s">
        <v>2225</v>
      </c>
      <c r="C785" s="81" t="s">
        <v>2348</v>
      </c>
      <c r="D785" s="13" t="s">
        <v>674</v>
      </c>
      <c r="E785" s="2" t="s">
        <v>2222</v>
      </c>
      <c r="F785" s="13"/>
      <c r="G785" s="16">
        <v>610000</v>
      </c>
      <c r="H785" s="13" t="s">
        <v>1980</v>
      </c>
      <c r="I785" s="26" t="s">
        <v>3494</v>
      </c>
      <c r="J785" s="25"/>
      <c r="K785" s="92"/>
      <c r="L785" s="192"/>
      <c r="M785" s="81"/>
      <c r="N785" s="194" t="s">
        <v>2226</v>
      </c>
    </row>
    <row r="786" spans="1:14" s="106" customFormat="1" ht="33" customHeight="1" x14ac:dyDescent="0.2">
      <c r="A786" s="144"/>
      <c r="B786" s="163" t="s">
        <v>311</v>
      </c>
      <c r="C786" s="80" t="s">
        <v>524</v>
      </c>
      <c r="D786" s="26" t="s">
        <v>674</v>
      </c>
      <c r="E786" s="136" t="s">
        <v>2227</v>
      </c>
      <c r="F786" s="26"/>
      <c r="G786" s="125">
        <v>16295192.18</v>
      </c>
      <c r="H786" s="211" t="s">
        <v>3489</v>
      </c>
      <c r="I786" s="26" t="s">
        <v>3494</v>
      </c>
      <c r="J786" s="126" t="s">
        <v>719</v>
      </c>
      <c r="K786" s="196"/>
      <c r="L786" s="192"/>
      <c r="M786" s="81"/>
      <c r="N786" s="194"/>
    </row>
    <row r="787" spans="1:14" s="106" customFormat="1" ht="33" customHeight="1" x14ac:dyDescent="0.2">
      <c r="A787" s="144"/>
      <c r="B787" s="188" t="s">
        <v>2748</v>
      </c>
      <c r="C787" s="189"/>
      <c r="D787" s="190" t="s">
        <v>674</v>
      </c>
      <c r="E787" s="191" t="s">
        <v>2808</v>
      </c>
      <c r="F787" s="190"/>
      <c r="G787" s="184">
        <v>920358.2</v>
      </c>
      <c r="H787" s="190" t="s">
        <v>2749</v>
      </c>
      <c r="I787" s="26" t="s">
        <v>3494</v>
      </c>
      <c r="J787" s="183"/>
      <c r="K787" s="197"/>
      <c r="L787" s="193"/>
      <c r="M787" s="182"/>
      <c r="N787" s="195" t="s">
        <v>2750</v>
      </c>
    </row>
    <row r="788" spans="1:14" s="106" customFormat="1" ht="33" customHeight="1" x14ac:dyDescent="0.2">
      <c r="A788" s="144"/>
      <c r="B788" s="188" t="s">
        <v>2807</v>
      </c>
      <c r="C788" s="189"/>
      <c r="D788" s="190" t="s">
        <v>674</v>
      </c>
      <c r="E788" s="191" t="s">
        <v>2809</v>
      </c>
      <c r="F788" s="190"/>
      <c r="G788" s="184">
        <v>84768.93</v>
      </c>
      <c r="H788" s="190" t="s">
        <v>2810</v>
      </c>
      <c r="I788" s="26" t="s">
        <v>3494</v>
      </c>
      <c r="J788" s="183"/>
      <c r="K788" s="197"/>
      <c r="L788" s="193"/>
      <c r="M788" s="182"/>
      <c r="N788" s="195" t="s">
        <v>2011</v>
      </c>
    </row>
    <row r="789" spans="1:14" s="106" customFormat="1" ht="46.5" customHeight="1" x14ac:dyDescent="0.2">
      <c r="A789" s="144"/>
      <c r="B789" s="162" t="s">
        <v>334</v>
      </c>
      <c r="C789" s="81" t="s">
        <v>732</v>
      </c>
      <c r="D789" s="13" t="s">
        <v>674</v>
      </c>
      <c r="E789" s="2" t="s">
        <v>2228</v>
      </c>
      <c r="F789" s="13"/>
      <c r="G789" s="16">
        <v>8147596.0899999999</v>
      </c>
      <c r="H789" s="263" t="s">
        <v>3493</v>
      </c>
      <c r="I789" s="26" t="s">
        <v>3494</v>
      </c>
      <c r="J789" s="25" t="s">
        <v>2913</v>
      </c>
      <c r="K789" s="92">
        <v>7985157.75</v>
      </c>
      <c r="L789" s="192"/>
      <c r="M789" s="264">
        <v>9981443.4399999995</v>
      </c>
      <c r="N789" s="200"/>
    </row>
    <row r="790" spans="1:14" s="106" customFormat="1" ht="46.5" customHeight="1" x14ac:dyDescent="0.2">
      <c r="A790" s="144"/>
      <c r="B790" s="162" t="s">
        <v>334</v>
      </c>
      <c r="C790" s="81" t="s">
        <v>2811</v>
      </c>
      <c r="D790" s="13" t="s">
        <v>674</v>
      </c>
      <c r="E790" s="2" t="s">
        <v>2812</v>
      </c>
      <c r="F790" s="13"/>
      <c r="G790" s="16">
        <v>8692544.1199999992</v>
      </c>
      <c r="H790" s="13" t="s">
        <v>3492</v>
      </c>
      <c r="I790" s="13" t="s">
        <v>3494</v>
      </c>
      <c r="J790" s="25" t="s">
        <v>719</v>
      </c>
      <c r="K790" s="92"/>
      <c r="L790" s="192"/>
      <c r="M790" s="81"/>
      <c r="N790" s="194"/>
    </row>
    <row r="791" spans="1:14" ht="31.5" x14ac:dyDescent="0.2">
      <c r="B791" s="163" t="s">
        <v>311</v>
      </c>
      <c r="C791" s="80" t="s">
        <v>543</v>
      </c>
      <c r="D791" s="26" t="s">
        <v>215</v>
      </c>
      <c r="E791" s="146" t="s">
        <v>1162</v>
      </c>
      <c r="F791" s="26" t="s">
        <v>286</v>
      </c>
      <c r="G791" s="125" t="s">
        <v>1163</v>
      </c>
      <c r="H791" s="26" t="s">
        <v>1164</v>
      </c>
      <c r="I791" s="26" t="s">
        <v>1165</v>
      </c>
      <c r="J791" s="126" t="s">
        <v>1453</v>
      </c>
      <c r="K791" s="12"/>
      <c r="L791" s="92"/>
      <c r="M791" s="92"/>
      <c r="N791" s="35"/>
    </row>
    <row r="792" spans="1:14" ht="40.5" customHeight="1" x14ac:dyDescent="0.2">
      <c r="B792" s="163" t="s">
        <v>1167</v>
      </c>
      <c r="C792" s="80"/>
      <c r="D792" s="26" t="s">
        <v>215</v>
      </c>
      <c r="E792" s="146" t="s">
        <v>1162</v>
      </c>
      <c r="F792" s="26"/>
      <c r="G792" s="125" t="s">
        <v>1168</v>
      </c>
      <c r="H792" s="26" t="s">
        <v>1169</v>
      </c>
      <c r="I792" s="26" t="s">
        <v>1165</v>
      </c>
      <c r="J792" s="126" t="s">
        <v>1166</v>
      </c>
      <c r="K792" s="12"/>
      <c r="L792" s="92"/>
      <c r="M792" s="92"/>
      <c r="N792" s="35"/>
    </row>
    <row r="793" spans="1:14" ht="56.25" customHeight="1" x14ac:dyDescent="0.2">
      <c r="B793" s="162" t="s">
        <v>1455</v>
      </c>
      <c r="C793" s="81" t="s">
        <v>1080</v>
      </c>
      <c r="D793" s="13" t="s">
        <v>215</v>
      </c>
      <c r="E793" s="22" t="s">
        <v>1162</v>
      </c>
      <c r="F793" s="13"/>
      <c r="G793" s="16" t="s">
        <v>1456</v>
      </c>
      <c r="H793" s="20" t="s">
        <v>1413</v>
      </c>
      <c r="I793" s="13" t="s">
        <v>1165</v>
      </c>
      <c r="J793" s="25" t="s">
        <v>1457</v>
      </c>
      <c r="K793" s="12" t="s">
        <v>719</v>
      </c>
      <c r="L793" s="92"/>
      <c r="M793" s="92"/>
      <c r="N793" s="35"/>
    </row>
    <row r="794" spans="1:14" ht="57" customHeight="1" x14ac:dyDescent="0.2">
      <c r="B794" s="162" t="s">
        <v>1519</v>
      </c>
      <c r="C794" s="81" t="s">
        <v>1187</v>
      </c>
      <c r="D794" s="13" t="s">
        <v>215</v>
      </c>
      <c r="E794" s="22" t="s">
        <v>1162</v>
      </c>
      <c r="F794" s="13"/>
      <c r="G794" s="16" t="s">
        <v>1456</v>
      </c>
      <c r="H794" s="20" t="s">
        <v>1413</v>
      </c>
      <c r="I794" s="13" t="s">
        <v>1165</v>
      </c>
      <c r="J794" s="25" t="s">
        <v>1457</v>
      </c>
      <c r="K794" s="12" t="s">
        <v>719</v>
      </c>
      <c r="L794" s="92"/>
      <c r="M794" s="92"/>
      <c r="N794" s="35"/>
    </row>
    <row r="795" spans="1:14" ht="42" x14ac:dyDescent="0.2">
      <c r="B795" s="163" t="s">
        <v>311</v>
      </c>
      <c r="C795" s="80" t="s">
        <v>544</v>
      </c>
      <c r="D795" s="26" t="s">
        <v>215</v>
      </c>
      <c r="E795" s="146" t="s">
        <v>1170</v>
      </c>
      <c r="F795" s="26" t="s">
        <v>286</v>
      </c>
      <c r="G795" s="125" t="s">
        <v>1171</v>
      </c>
      <c r="H795" s="26" t="s">
        <v>1164</v>
      </c>
      <c r="I795" s="26" t="s">
        <v>1165</v>
      </c>
      <c r="J795" s="126" t="s">
        <v>1454</v>
      </c>
      <c r="K795" s="12"/>
      <c r="L795" s="92"/>
      <c r="M795" s="92"/>
      <c r="N795" s="35"/>
    </row>
    <row r="796" spans="1:14" ht="39.75" customHeight="1" x14ac:dyDescent="0.2">
      <c r="B796" s="163" t="s">
        <v>1167</v>
      </c>
      <c r="C796" s="80"/>
      <c r="D796" s="26" t="s">
        <v>215</v>
      </c>
      <c r="E796" s="146" t="s">
        <v>1170</v>
      </c>
      <c r="F796" s="26"/>
      <c r="G796" s="125" t="s">
        <v>1172</v>
      </c>
      <c r="H796" s="26" t="s">
        <v>1169</v>
      </c>
      <c r="I796" s="26" t="s">
        <v>1165</v>
      </c>
      <c r="J796" s="126" t="s">
        <v>1166</v>
      </c>
      <c r="K796" s="12"/>
      <c r="L796" s="92"/>
      <c r="M796" s="92"/>
      <c r="N796" s="35"/>
    </row>
    <row r="797" spans="1:14" ht="42" x14ac:dyDescent="0.2">
      <c r="B797" s="163" t="s">
        <v>311</v>
      </c>
      <c r="C797" s="80" t="s">
        <v>545</v>
      </c>
      <c r="D797" s="26" t="s">
        <v>737</v>
      </c>
      <c r="E797" s="136" t="s">
        <v>738</v>
      </c>
      <c r="F797" s="26" t="s">
        <v>286</v>
      </c>
      <c r="G797" s="125" t="s">
        <v>739</v>
      </c>
      <c r="H797" s="26" t="s">
        <v>740</v>
      </c>
      <c r="I797" s="26" t="s">
        <v>755</v>
      </c>
      <c r="J797" s="126" t="s">
        <v>741</v>
      </c>
      <c r="K797" s="12"/>
      <c r="L797" s="92"/>
      <c r="M797" s="92"/>
      <c r="N797" s="34"/>
    </row>
    <row r="798" spans="1:14" ht="38.25" customHeight="1" x14ac:dyDescent="0.2">
      <c r="B798" s="162" t="s">
        <v>334</v>
      </c>
      <c r="C798" s="81" t="s">
        <v>2349</v>
      </c>
      <c r="D798" s="8" t="s">
        <v>749</v>
      </c>
      <c r="E798" s="45"/>
      <c r="F798" s="12"/>
      <c r="G798" s="16" t="s">
        <v>746</v>
      </c>
      <c r="H798" s="13" t="s">
        <v>750</v>
      </c>
      <c r="I798" s="13" t="s">
        <v>755</v>
      </c>
      <c r="J798" s="25" t="s">
        <v>751</v>
      </c>
      <c r="K798" s="12" t="s">
        <v>719</v>
      </c>
      <c r="L798" s="92"/>
      <c r="M798" s="92"/>
      <c r="N798" s="34"/>
    </row>
    <row r="799" spans="1:14" ht="31.5" x14ac:dyDescent="0.2">
      <c r="B799" s="163" t="s">
        <v>311</v>
      </c>
      <c r="C799" s="80" t="s">
        <v>590</v>
      </c>
      <c r="D799" s="26" t="s">
        <v>742</v>
      </c>
      <c r="E799" s="136" t="s">
        <v>743</v>
      </c>
      <c r="F799" s="26" t="s">
        <v>286</v>
      </c>
      <c r="G799" s="125">
        <v>50679500</v>
      </c>
      <c r="H799" s="26" t="s">
        <v>740</v>
      </c>
      <c r="I799" s="26" t="s">
        <v>744</v>
      </c>
      <c r="J799" s="126" t="s">
        <v>741</v>
      </c>
      <c r="K799" s="12"/>
      <c r="L799" s="92"/>
      <c r="M799" s="92"/>
      <c r="N799" s="34"/>
    </row>
    <row r="800" spans="1:14" ht="44.25" customHeight="1" x14ac:dyDescent="0.2">
      <c r="B800" s="162" t="s">
        <v>334</v>
      </c>
      <c r="C800" s="81" t="s">
        <v>1899</v>
      </c>
      <c r="D800" s="13" t="s">
        <v>745</v>
      </c>
      <c r="E800" s="2"/>
      <c r="F800" s="13"/>
      <c r="G800" s="16" t="s">
        <v>746</v>
      </c>
      <c r="H800" s="13" t="s">
        <v>747</v>
      </c>
      <c r="I800" s="13" t="s">
        <v>744</v>
      </c>
      <c r="J800" s="13" t="s">
        <v>748</v>
      </c>
      <c r="K800" s="12" t="s">
        <v>719</v>
      </c>
      <c r="L800" s="92"/>
      <c r="M800" s="92"/>
      <c r="N800" s="34"/>
    </row>
    <row r="801" spans="2:14" ht="123" customHeight="1" x14ac:dyDescent="0.2">
      <c r="B801" s="163" t="s">
        <v>311</v>
      </c>
      <c r="C801" s="80" t="s">
        <v>591</v>
      </c>
      <c r="D801" s="26" t="s">
        <v>752</v>
      </c>
      <c r="E801" s="136" t="s">
        <v>753</v>
      </c>
      <c r="F801" s="26" t="s">
        <v>286</v>
      </c>
      <c r="G801" s="125" t="s">
        <v>1012</v>
      </c>
      <c r="H801" s="26" t="s">
        <v>754</v>
      </c>
      <c r="I801" s="26" t="s">
        <v>755</v>
      </c>
      <c r="J801" s="26" t="s">
        <v>756</v>
      </c>
      <c r="K801" s="12"/>
      <c r="L801" s="92"/>
      <c r="M801" s="92"/>
      <c r="N801" s="34"/>
    </row>
    <row r="802" spans="2:14" ht="48" customHeight="1" x14ac:dyDescent="0.2">
      <c r="B802" s="162" t="s">
        <v>334</v>
      </c>
      <c r="C802" s="81" t="s">
        <v>913</v>
      </c>
      <c r="D802" s="13" t="s">
        <v>757</v>
      </c>
      <c r="E802" s="2"/>
      <c r="F802" s="13"/>
      <c r="G802" s="16">
        <v>224669</v>
      </c>
      <c r="H802" s="13" t="s">
        <v>758</v>
      </c>
      <c r="I802" s="13" t="s">
        <v>755</v>
      </c>
      <c r="J802" s="13" t="s">
        <v>759</v>
      </c>
      <c r="K802" s="12" t="s">
        <v>719</v>
      </c>
      <c r="L802" s="92"/>
      <c r="M802" s="92"/>
      <c r="N802" s="34"/>
    </row>
    <row r="803" spans="2:14" ht="31.5" x14ac:dyDescent="0.2">
      <c r="B803" s="163" t="s">
        <v>311</v>
      </c>
      <c r="C803" s="80" t="s">
        <v>592</v>
      </c>
      <c r="D803" s="26" t="s">
        <v>907</v>
      </c>
      <c r="E803" s="136" t="s">
        <v>908</v>
      </c>
      <c r="F803" s="26" t="s">
        <v>286</v>
      </c>
      <c r="G803" s="125" t="s">
        <v>909</v>
      </c>
      <c r="H803" s="142" t="s">
        <v>910</v>
      </c>
      <c r="I803" s="26" t="s">
        <v>911</v>
      </c>
      <c r="J803" s="26" t="s">
        <v>912</v>
      </c>
      <c r="K803" s="12"/>
      <c r="L803" s="92"/>
      <c r="M803" s="92"/>
      <c r="N803" s="34"/>
    </row>
    <row r="804" spans="2:14" ht="43.5" customHeight="1" x14ac:dyDescent="0.2">
      <c r="B804" s="162" t="s">
        <v>334</v>
      </c>
      <c r="C804" s="81" t="s">
        <v>1155</v>
      </c>
      <c r="D804" s="13" t="s">
        <v>914</v>
      </c>
      <c r="E804" s="2"/>
      <c r="F804" s="13"/>
      <c r="G804" s="16">
        <v>174000</v>
      </c>
      <c r="H804" s="13" t="s">
        <v>915</v>
      </c>
      <c r="I804" s="13" t="s">
        <v>911</v>
      </c>
      <c r="J804" s="13" t="s">
        <v>916</v>
      </c>
      <c r="K804" s="12" t="s">
        <v>719</v>
      </c>
      <c r="L804" s="92"/>
      <c r="M804" s="92"/>
      <c r="N804" s="34"/>
    </row>
    <row r="805" spans="2:14" ht="39" customHeight="1" x14ac:dyDescent="0.2">
      <c r="B805" s="162" t="s">
        <v>334</v>
      </c>
      <c r="C805" s="81" t="s">
        <v>2350</v>
      </c>
      <c r="D805" s="13" t="s">
        <v>914</v>
      </c>
      <c r="E805" s="2"/>
      <c r="F805" s="13"/>
      <c r="G805" s="16">
        <v>174000</v>
      </c>
      <c r="H805" s="13" t="s">
        <v>1867</v>
      </c>
      <c r="I805" s="13" t="s">
        <v>1866</v>
      </c>
      <c r="J805" s="13" t="s">
        <v>1865</v>
      </c>
      <c r="K805" s="12" t="s">
        <v>719</v>
      </c>
      <c r="L805" s="92"/>
      <c r="M805" s="92"/>
      <c r="N805" s="34"/>
    </row>
    <row r="806" spans="2:14" ht="39" customHeight="1" x14ac:dyDescent="0.2">
      <c r="B806" s="162" t="s">
        <v>334</v>
      </c>
      <c r="C806" s="81" t="s">
        <v>2465</v>
      </c>
      <c r="D806" s="13" t="s">
        <v>914</v>
      </c>
      <c r="E806" s="2"/>
      <c r="F806" s="13"/>
      <c r="G806" s="16">
        <v>174000</v>
      </c>
      <c r="H806" s="13" t="s">
        <v>2466</v>
      </c>
      <c r="I806" s="13" t="s">
        <v>1866</v>
      </c>
      <c r="J806" s="13" t="s">
        <v>2467</v>
      </c>
      <c r="K806" s="12" t="s">
        <v>719</v>
      </c>
      <c r="L806" s="92"/>
      <c r="M806" s="92"/>
      <c r="N806" s="34"/>
    </row>
    <row r="807" spans="2:14" ht="42" x14ac:dyDescent="0.2">
      <c r="B807" s="163" t="s">
        <v>311</v>
      </c>
      <c r="C807" s="80" t="s">
        <v>593</v>
      </c>
      <c r="D807" s="26" t="s">
        <v>1112</v>
      </c>
      <c r="E807" s="136" t="s">
        <v>1115</v>
      </c>
      <c r="F807" s="26" t="s">
        <v>286</v>
      </c>
      <c r="G807" s="125" t="s">
        <v>1107</v>
      </c>
      <c r="H807" s="26" t="s">
        <v>1108</v>
      </c>
      <c r="I807" s="26" t="s">
        <v>1110</v>
      </c>
      <c r="J807" s="26" t="s">
        <v>1111</v>
      </c>
      <c r="K807" s="142"/>
      <c r="L807" s="92"/>
      <c r="M807" s="92"/>
      <c r="N807" s="34"/>
    </row>
    <row r="808" spans="2:14" ht="45" customHeight="1" x14ac:dyDescent="0.2">
      <c r="B808" s="162" t="s">
        <v>334</v>
      </c>
      <c r="C808" s="81" t="s">
        <v>1173</v>
      </c>
      <c r="D808" s="13" t="s">
        <v>1112</v>
      </c>
      <c r="E808" s="2"/>
      <c r="F808" s="13"/>
      <c r="G808" s="16">
        <v>11094.9</v>
      </c>
      <c r="H808" s="13" t="s">
        <v>1516</v>
      </c>
      <c r="I808" s="13" t="s">
        <v>1136</v>
      </c>
      <c r="J808" s="13" t="s">
        <v>1517</v>
      </c>
      <c r="K808" s="12">
        <v>11094.91</v>
      </c>
      <c r="L808" s="92"/>
      <c r="M808" s="92"/>
      <c r="N808" s="34"/>
    </row>
    <row r="809" spans="2:14" ht="42" x14ac:dyDescent="0.2">
      <c r="B809" s="163" t="s">
        <v>311</v>
      </c>
      <c r="C809" s="80" t="s">
        <v>594</v>
      </c>
      <c r="D809" s="26" t="s">
        <v>1113</v>
      </c>
      <c r="E809" s="136" t="s">
        <v>1114</v>
      </c>
      <c r="F809" s="26" t="s">
        <v>286</v>
      </c>
      <c r="G809" s="125" t="s">
        <v>1116</v>
      </c>
      <c r="H809" s="26" t="s">
        <v>1108</v>
      </c>
      <c r="I809" s="26" t="s">
        <v>1110</v>
      </c>
      <c r="J809" s="26" t="s">
        <v>1111</v>
      </c>
      <c r="K809" s="12"/>
      <c r="L809" s="92"/>
      <c r="M809" s="92"/>
      <c r="N809" s="34"/>
    </row>
    <row r="810" spans="2:14" ht="42" x14ac:dyDescent="0.2">
      <c r="B810" s="163" t="s">
        <v>311</v>
      </c>
      <c r="C810" s="80" t="s">
        <v>595</v>
      </c>
      <c r="D810" s="26" t="s">
        <v>1119</v>
      </c>
      <c r="E810" s="136" t="s">
        <v>1117</v>
      </c>
      <c r="F810" s="26" t="s">
        <v>286</v>
      </c>
      <c r="G810" s="125" t="s">
        <v>1118</v>
      </c>
      <c r="H810" s="26" t="s">
        <v>1108</v>
      </c>
      <c r="I810" s="26" t="s">
        <v>1110</v>
      </c>
      <c r="J810" s="26" t="s">
        <v>1111</v>
      </c>
      <c r="K810" s="12"/>
      <c r="L810" s="92"/>
      <c r="M810" s="92"/>
      <c r="N810" s="34"/>
    </row>
    <row r="811" spans="2:14" ht="54.75" customHeight="1" x14ac:dyDescent="0.2">
      <c r="B811" s="162" t="s">
        <v>334</v>
      </c>
      <c r="C811" s="81" t="s">
        <v>2351</v>
      </c>
      <c r="D811" s="13" t="s">
        <v>1119</v>
      </c>
      <c r="E811" s="2"/>
      <c r="F811" s="13"/>
      <c r="G811" s="16">
        <v>378267.7</v>
      </c>
      <c r="H811" s="13" t="s">
        <v>1516</v>
      </c>
      <c r="I811" s="13" t="s">
        <v>1136</v>
      </c>
      <c r="J811" s="13" t="s">
        <v>1517</v>
      </c>
      <c r="K811" s="12">
        <v>378267.7</v>
      </c>
      <c r="L811" s="92"/>
      <c r="M811" s="92"/>
      <c r="N811" s="34"/>
    </row>
    <row r="812" spans="2:14" ht="54.75" customHeight="1" x14ac:dyDescent="0.2">
      <c r="B812" s="162" t="s">
        <v>334</v>
      </c>
      <c r="C812" s="81" t="s">
        <v>2352</v>
      </c>
      <c r="D812" s="13" t="s">
        <v>1119</v>
      </c>
      <c r="E812" s="2"/>
      <c r="F812" s="13"/>
      <c r="G812" s="16">
        <v>158760</v>
      </c>
      <c r="H812" s="13" t="s">
        <v>1883</v>
      </c>
      <c r="I812" s="13" t="s">
        <v>1882</v>
      </c>
      <c r="J812" s="13" t="s">
        <v>1861</v>
      </c>
      <c r="K812" s="12"/>
      <c r="L812" s="92"/>
      <c r="M812" s="92"/>
      <c r="N812" s="34"/>
    </row>
    <row r="813" spans="2:14" ht="42" x14ac:dyDescent="0.2">
      <c r="B813" s="163" t="s">
        <v>311</v>
      </c>
      <c r="C813" s="80" t="s">
        <v>596</v>
      </c>
      <c r="D813" s="26" t="s">
        <v>1120</v>
      </c>
      <c r="E813" s="136" t="s">
        <v>1121</v>
      </c>
      <c r="F813" s="26" t="s">
        <v>286</v>
      </c>
      <c r="G813" s="125" t="s">
        <v>1122</v>
      </c>
      <c r="H813" s="26" t="s">
        <v>1108</v>
      </c>
      <c r="I813" s="26" t="s">
        <v>1110</v>
      </c>
      <c r="J813" s="26" t="s">
        <v>1111</v>
      </c>
      <c r="K813" s="12"/>
      <c r="L813" s="92"/>
      <c r="M813" s="92"/>
      <c r="N813" s="34"/>
    </row>
    <row r="814" spans="2:14" ht="42" x14ac:dyDescent="0.2">
      <c r="B814" s="163" t="s">
        <v>311</v>
      </c>
      <c r="C814" s="80" t="s">
        <v>597</v>
      </c>
      <c r="D814" s="26" t="s">
        <v>1123</v>
      </c>
      <c r="E814" s="136" t="s">
        <v>1124</v>
      </c>
      <c r="F814" s="26" t="s">
        <v>286</v>
      </c>
      <c r="G814" s="125" t="s">
        <v>1125</v>
      </c>
      <c r="H814" s="26" t="s">
        <v>1108</v>
      </c>
      <c r="I814" s="26" t="s">
        <v>1110</v>
      </c>
      <c r="J814" s="26" t="s">
        <v>1111</v>
      </c>
      <c r="K814" s="12"/>
      <c r="L814" s="92"/>
      <c r="M814" s="92"/>
      <c r="N814" s="34"/>
    </row>
    <row r="815" spans="2:14" ht="42" x14ac:dyDescent="0.2">
      <c r="B815" s="163" t="s">
        <v>311</v>
      </c>
      <c r="C815" s="80" t="s">
        <v>598</v>
      </c>
      <c r="D815" s="26" t="s">
        <v>1126</v>
      </c>
      <c r="E815" s="136" t="s">
        <v>1127</v>
      </c>
      <c r="F815" s="26" t="s">
        <v>286</v>
      </c>
      <c r="G815" s="125" t="s">
        <v>1128</v>
      </c>
      <c r="H815" s="26" t="s">
        <v>1108</v>
      </c>
      <c r="I815" s="26" t="s">
        <v>1110</v>
      </c>
      <c r="J815" s="26" t="s">
        <v>1111</v>
      </c>
      <c r="K815" s="12"/>
      <c r="L815" s="92"/>
      <c r="M815" s="92"/>
      <c r="N815" s="34"/>
    </row>
    <row r="816" spans="2:14" ht="39" customHeight="1" x14ac:dyDescent="0.2">
      <c r="B816" s="162" t="s">
        <v>334</v>
      </c>
      <c r="C816" s="81" t="s">
        <v>2353</v>
      </c>
      <c r="D816" s="13" t="s">
        <v>1126</v>
      </c>
      <c r="E816" s="2"/>
      <c r="F816" s="13"/>
      <c r="G816" s="16">
        <v>89909</v>
      </c>
      <c r="H816" s="13" t="s">
        <v>1515</v>
      </c>
      <c r="I816" s="13" t="s">
        <v>1109</v>
      </c>
      <c r="J816" s="13" t="s">
        <v>1517</v>
      </c>
      <c r="K816" s="12">
        <v>89909</v>
      </c>
      <c r="L816" s="92"/>
      <c r="M816" s="92"/>
      <c r="N816" s="34"/>
    </row>
    <row r="817" spans="2:14" ht="42" x14ac:dyDescent="0.2">
      <c r="B817" s="163" t="s">
        <v>311</v>
      </c>
      <c r="C817" s="80" t="s">
        <v>599</v>
      </c>
      <c r="D817" s="26" t="s">
        <v>1129</v>
      </c>
      <c r="E817" s="136" t="s">
        <v>1130</v>
      </c>
      <c r="F817" s="26" t="s">
        <v>286</v>
      </c>
      <c r="G817" s="125" t="s">
        <v>1131</v>
      </c>
      <c r="H817" s="26" t="s">
        <v>1108</v>
      </c>
      <c r="I817" s="26" t="s">
        <v>1110</v>
      </c>
      <c r="J817" s="26" t="s">
        <v>1111</v>
      </c>
      <c r="K817" s="12"/>
      <c r="L817" s="92"/>
      <c r="M817" s="92"/>
      <c r="N817" s="34"/>
    </row>
    <row r="818" spans="2:14" ht="42" x14ac:dyDescent="0.2">
      <c r="B818" s="163" t="s">
        <v>311</v>
      </c>
      <c r="C818" s="80" t="s">
        <v>600</v>
      </c>
      <c r="D818" s="26" t="s">
        <v>1133</v>
      </c>
      <c r="E818" s="136" t="s">
        <v>1132</v>
      </c>
      <c r="F818" s="26" t="s">
        <v>286</v>
      </c>
      <c r="G818" s="125" t="s">
        <v>1134</v>
      </c>
      <c r="H818" s="26" t="s">
        <v>1108</v>
      </c>
      <c r="I818" s="26" t="s">
        <v>1135</v>
      </c>
      <c r="J818" s="26" t="s">
        <v>1111</v>
      </c>
      <c r="K818" s="12"/>
      <c r="L818" s="92"/>
      <c r="M818" s="92"/>
      <c r="N818" s="34"/>
    </row>
    <row r="819" spans="2:14" ht="38.25" customHeight="1" x14ac:dyDescent="0.2">
      <c r="B819" s="163" t="s">
        <v>311</v>
      </c>
      <c r="C819" s="80" t="s">
        <v>601</v>
      </c>
      <c r="D819" s="26" t="s">
        <v>1137</v>
      </c>
      <c r="E819" s="136" t="s">
        <v>1138</v>
      </c>
      <c r="F819" s="26" t="s">
        <v>1139</v>
      </c>
      <c r="G819" s="125">
        <v>11439936.800000001</v>
      </c>
      <c r="H819" s="26" t="s">
        <v>1140</v>
      </c>
      <c r="I819" s="26" t="s">
        <v>1141</v>
      </c>
      <c r="J819" s="26" t="s">
        <v>1142</v>
      </c>
      <c r="K819" s="12"/>
      <c r="L819" s="92"/>
      <c r="M819" s="92"/>
      <c r="N819" s="34"/>
    </row>
    <row r="820" spans="2:14" ht="39.75" customHeight="1" x14ac:dyDescent="0.2">
      <c r="B820" s="162" t="s">
        <v>334</v>
      </c>
      <c r="C820" s="81" t="s">
        <v>2354</v>
      </c>
      <c r="D820" s="13" t="s">
        <v>1137</v>
      </c>
      <c r="E820" s="2"/>
      <c r="F820" s="13"/>
      <c r="G820" s="16">
        <v>858722.1</v>
      </c>
      <c r="H820" s="13" t="s">
        <v>1143</v>
      </c>
      <c r="I820" s="13" t="s">
        <v>1141</v>
      </c>
      <c r="J820" s="13" t="s">
        <v>1144</v>
      </c>
      <c r="K820" s="12" t="s">
        <v>719</v>
      </c>
      <c r="L820" s="92"/>
      <c r="M820" s="92"/>
      <c r="N820" s="34"/>
    </row>
    <row r="821" spans="2:14" ht="38.25" customHeight="1" x14ac:dyDescent="0.2">
      <c r="B821" s="162" t="s">
        <v>334</v>
      </c>
      <c r="C821" s="81" t="s">
        <v>2355</v>
      </c>
      <c r="D821" s="13" t="s">
        <v>1137</v>
      </c>
      <c r="E821" s="2"/>
      <c r="F821" s="13"/>
      <c r="G821" s="16">
        <v>861972.45</v>
      </c>
      <c r="H821" s="13" t="s">
        <v>1881</v>
      </c>
      <c r="I821" s="13" t="s">
        <v>1880</v>
      </c>
      <c r="J821" s="13" t="s">
        <v>1879</v>
      </c>
      <c r="K821" s="12"/>
      <c r="L821" s="92"/>
      <c r="M821" s="92"/>
      <c r="N821" s="34"/>
    </row>
    <row r="822" spans="2:14" ht="38.25" customHeight="1" x14ac:dyDescent="0.2">
      <c r="B822" s="162" t="s">
        <v>334</v>
      </c>
      <c r="C822" s="81" t="s">
        <v>2751</v>
      </c>
      <c r="D822" s="13" t="s">
        <v>2225</v>
      </c>
      <c r="E822" s="2"/>
      <c r="F822" s="13"/>
      <c r="G822" s="16">
        <v>906488.6</v>
      </c>
      <c r="H822" s="13" t="s">
        <v>2752</v>
      </c>
      <c r="I822" s="13" t="s">
        <v>1880</v>
      </c>
      <c r="J822" s="13" t="s">
        <v>1879</v>
      </c>
      <c r="K822" s="12"/>
      <c r="L822" s="92"/>
      <c r="M822" s="92"/>
      <c r="N822" s="34"/>
    </row>
    <row r="823" spans="2:14" ht="39.75" customHeight="1" x14ac:dyDescent="0.2">
      <c r="B823" s="163" t="s">
        <v>311</v>
      </c>
      <c r="C823" s="80" t="s">
        <v>602</v>
      </c>
      <c r="D823" s="56" t="s">
        <v>1159</v>
      </c>
      <c r="E823" s="136" t="s">
        <v>1156</v>
      </c>
      <c r="F823" s="26" t="s">
        <v>286</v>
      </c>
      <c r="G823" s="125">
        <v>3816911.04</v>
      </c>
      <c r="H823" s="26" t="s">
        <v>1157</v>
      </c>
      <c r="I823" s="48" t="s">
        <v>362</v>
      </c>
      <c r="J823" s="26" t="s">
        <v>1158</v>
      </c>
      <c r="K823" s="142">
        <v>7671.69</v>
      </c>
      <c r="L823" s="92"/>
      <c r="M823" s="92"/>
      <c r="N823" s="34"/>
    </row>
    <row r="824" spans="2:14" ht="43.5" customHeight="1" x14ac:dyDescent="0.2">
      <c r="B824" s="163" t="s">
        <v>311</v>
      </c>
      <c r="C824" s="80" t="s">
        <v>603</v>
      </c>
      <c r="D824" s="56" t="s">
        <v>1160</v>
      </c>
      <c r="E824" s="136" t="s">
        <v>1161</v>
      </c>
      <c r="F824" s="26" t="s">
        <v>286</v>
      </c>
      <c r="G824" s="125">
        <v>1385764.36</v>
      </c>
      <c r="H824" s="26" t="s">
        <v>1157</v>
      </c>
      <c r="I824" s="26" t="s">
        <v>362</v>
      </c>
      <c r="J824" s="26" t="s">
        <v>1158</v>
      </c>
      <c r="K824" s="142">
        <v>14104.46</v>
      </c>
      <c r="L824" s="92"/>
      <c r="M824" s="92"/>
      <c r="N824" s="34"/>
    </row>
    <row r="825" spans="2:14" ht="158.25" customHeight="1" x14ac:dyDescent="0.2">
      <c r="B825" s="163" t="s">
        <v>311</v>
      </c>
      <c r="C825" s="96" t="s">
        <v>604</v>
      </c>
      <c r="D825" s="57" t="s">
        <v>1528</v>
      </c>
      <c r="E825" s="147" t="s">
        <v>1522</v>
      </c>
      <c r="F825" s="57" t="s">
        <v>286</v>
      </c>
      <c r="G825" s="125" t="s">
        <v>1523</v>
      </c>
      <c r="H825" s="57" t="s">
        <v>1524</v>
      </c>
      <c r="I825" s="26" t="s">
        <v>1529</v>
      </c>
      <c r="J825" s="57" t="s">
        <v>1526</v>
      </c>
      <c r="K825" s="29"/>
      <c r="L825" s="97"/>
      <c r="M825" s="97"/>
      <c r="N825" s="46"/>
    </row>
    <row r="826" spans="2:14" ht="150.75" customHeight="1" x14ac:dyDescent="0.2">
      <c r="B826" s="163" t="s">
        <v>311</v>
      </c>
      <c r="C826" s="96" t="s">
        <v>605</v>
      </c>
      <c r="D826" s="57" t="s">
        <v>1530</v>
      </c>
      <c r="E826" s="147" t="s">
        <v>1527</v>
      </c>
      <c r="F826" s="57" t="s">
        <v>286</v>
      </c>
      <c r="G826" s="125" t="s">
        <v>1531</v>
      </c>
      <c r="H826" s="148">
        <v>43091</v>
      </c>
      <c r="I826" s="26" t="s">
        <v>1525</v>
      </c>
      <c r="J826" s="57" t="s">
        <v>1526</v>
      </c>
      <c r="K826" s="29"/>
      <c r="L826" s="97"/>
      <c r="M826" s="97"/>
      <c r="N826" s="46"/>
    </row>
    <row r="827" spans="2:14" ht="42" x14ac:dyDescent="0.2">
      <c r="B827" s="163" t="s">
        <v>311</v>
      </c>
      <c r="C827" s="96" t="s">
        <v>606</v>
      </c>
      <c r="D827" s="57" t="s">
        <v>1532</v>
      </c>
      <c r="E827" s="147" t="s">
        <v>1533</v>
      </c>
      <c r="F827" s="57" t="s">
        <v>286</v>
      </c>
      <c r="G827" s="125" t="s">
        <v>1534</v>
      </c>
      <c r="H827" s="148" t="s">
        <v>1535</v>
      </c>
      <c r="I827" s="26" t="s">
        <v>565</v>
      </c>
      <c r="J827" s="57" t="s">
        <v>567</v>
      </c>
      <c r="K827" s="29"/>
      <c r="L827" s="97"/>
      <c r="M827" s="97"/>
      <c r="N827" s="46"/>
    </row>
    <row r="828" spans="2:14" ht="42.75" customHeight="1" x14ac:dyDescent="0.2">
      <c r="B828" s="162" t="s">
        <v>334</v>
      </c>
      <c r="C828" s="98" t="s">
        <v>2356</v>
      </c>
      <c r="D828" s="27" t="s">
        <v>1859</v>
      </c>
      <c r="E828" s="28"/>
      <c r="F828" s="149"/>
      <c r="G828" s="27" t="s">
        <v>569</v>
      </c>
      <c r="H828" s="16" t="s">
        <v>1860</v>
      </c>
      <c r="I828" s="32" t="s">
        <v>565</v>
      </c>
      <c r="J828" s="13" t="s">
        <v>916</v>
      </c>
      <c r="K828" s="150"/>
      <c r="L828" s="149"/>
      <c r="M828" s="149"/>
      <c r="N828" s="151"/>
    </row>
    <row r="829" spans="2:14" ht="33.75" x14ac:dyDescent="0.2">
      <c r="B829" s="162" t="s">
        <v>334</v>
      </c>
      <c r="C829" s="81" t="s">
        <v>2357</v>
      </c>
      <c r="D829" s="13" t="s">
        <v>1864</v>
      </c>
      <c r="E829" s="13"/>
      <c r="F829" s="13"/>
      <c r="G829" s="13" t="s">
        <v>1863</v>
      </c>
      <c r="H829" s="13" t="s">
        <v>1862</v>
      </c>
      <c r="I829" s="13" t="s">
        <v>565</v>
      </c>
      <c r="J829" s="25" t="s">
        <v>1861</v>
      </c>
      <c r="K829" s="29"/>
      <c r="L829" s="97"/>
      <c r="M829" s="97"/>
      <c r="N829" s="46"/>
    </row>
    <row r="830" spans="2:14" ht="31.5" x14ac:dyDescent="0.2">
      <c r="B830" s="163" t="s">
        <v>311</v>
      </c>
      <c r="C830" s="82" t="s">
        <v>607</v>
      </c>
      <c r="D830" s="26" t="s">
        <v>1536</v>
      </c>
      <c r="E830" s="26" t="s">
        <v>1537</v>
      </c>
      <c r="F830" s="26" t="s">
        <v>286</v>
      </c>
      <c r="G830" s="125" t="s">
        <v>1538</v>
      </c>
      <c r="H830" s="26" t="s">
        <v>1539</v>
      </c>
      <c r="I830" s="26" t="s">
        <v>1540</v>
      </c>
      <c r="J830" s="152" t="s">
        <v>1541</v>
      </c>
      <c r="K830" s="29"/>
      <c r="L830" s="97"/>
      <c r="M830" s="97"/>
      <c r="N830" s="46"/>
    </row>
    <row r="831" spans="2:14" ht="45" customHeight="1" x14ac:dyDescent="0.2">
      <c r="B831" s="162" t="s">
        <v>334</v>
      </c>
      <c r="C831" s="83" t="s">
        <v>1906</v>
      </c>
      <c r="D831" s="13" t="s">
        <v>1877</v>
      </c>
      <c r="E831" s="13"/>
      <c r="F831" s="13"/>
      <c r="G831" s="16">
        <v>3004920.22</v>
      </c>
      <c r="H831" s="13" t="s">
        <v>1876</v>
      </c>
      <c r="I831" s="13" t="s">
        <v>1875</v>
      </c>
      <c r="J831" s="20" t="s">
        <v>1874</v>
      </c>
      <c r="K831" s="29"/>
      <c r="L831" s="97"/>
      <c r="M831" s="97"/>
      <c r="N831" s="46"/>
    </row>
    <row r="832" spans="2:14" ht="31.5" x14ac:dyDescent="0.2">
      <c r="B832" s="163" t="s">
        <v>311</v>
      </c>
      <c r="C832" s="82" t="s">
        <v>608</v>
      </c>
      <c r="D832" s="26" t="s">
        <v>1542</v>
      </c>
      <c r="E832" s="147" t="s">
        <v>1543</v>
      </c>
      <c r="F832" s="26" t="s">
        <v>286</v>
      </c>
      <c r="G832" s="125" t="s">
        <v>1544</v>
      </c>
      <c r="H832" s="148" t="s">
        <v>1545</v>
      </c>
      <c r="I832" s="26" t="s">
        <v>1546</v>
      </c>
      <c r="J832" s="57" t="s">
        <v>1547</v>
      </c>
      <c r="K832" s="29"/>
      <c r="L832" s="97"/>
      <c r="M832" s="97"/>
      <c r="N832" s="46"/>
    </row>
    <row r="833" spans="2:14" ht="39" customHeight="1" x14ac:dyDescent="0.2">
      <c r="B833" s="162" t="s">
        <v>334</v>
      </c>
      <c r="C833" s="83" t="s">
        <v>1858</v>
      </c>
      <c r="D833" s="13" t="s">
        <v>1542</v>
      </c>
      <c r="E833" s="28"/>
      <c r="F833" s="13"/>
      <c r="G833" s="16">
        <v>172943.84</v>
      </c>
      <c r="H833" s="32" t="s">
        <v>1868</v>
      </c>
      <c r="I833" s="13" t="s">
        <v>1546</v>
      </c>
      <c r="J833" s="27" t="s">
        <v>567</v>
      </c>
      <c r="K833" s="29"/>
      <c r="L833" s="97"/>
      <c r="M833" s="97"/>
      <c r="N833" s="46"/>
    </row>
    <row r="834" spans="2:14" ht="39" customHeight="1" x14ac:dyDescent="0.2">
      <c r="B834" s="162" t="s">
        <v>334</v>
      </c>
      <c r="C834" s="83" t="s">
        <v>2436</v>
      </c>
      <c r="D834" s="13" t="s">
        <v>2004</v>
      </c>
      <c r="E834" s="28"/>
      <c r="F834" s="13"/>
      <c r="G834" s="16">
        <v>234446.36</v>
      </c>
      <c r="H834" s="32" t="s">
        <v>1868</v>
      </c>
      <c r="I834" s="13" t="s">
        <v>1546</v>
      </c>
      <c r="J834" s="27" t="s">
        <v>567</v>
      </c>
      <c r="K834" s="29"/>
      <c r="L834" s="97"/>
      <c r="M834" s="97"/>
      <c r="N834" s="46"/>
    </row>
    <row r="835" spans="2:14" ht="39" customHeight="1" x14ac:dyDescent="0.2">
      <c r="B835" s="162" t="s">
        <v>334</v>
      </c>
      <c r="C835" s="83" t="s">
        <v>1858</v>
      </c>
      <c r="D835" s="13" t="s">
        <v>2753</v>
      </c>
      <c r="E835" s="28"/>
      <c r="F835" s="13"/>
      <c r="G835" s="16">
        <v>72142.100000000006</v>
      </c>
      <c r="H835" s="32" t="s">
        <v>2754</v>
      </c>
      <c r="I835" s="13" t="s">
        <v>1546</v>
      </c>
      <c r="J835" s="27" t="s">
        <v>2435</v>
      </c>
      <c r="K835" s="29"/>
      <c r="L835" s="97"/>
      <c r="M835" s="97"/>
      <c r="N835" s="46"/>
    </row>
    <row r="836" spans="2:14" ht="31.5" x14ac:dyDescent="0.2">
      <c r="B836" s="163" t="s">
        <v>311</v>
      </c>
      <c r="C836" s="82" t="s">
        <v>609</v>
      </c>
      <c r="D836" s="26" t="s">
        <v>1542</v>
      </c>
      <c r="E836" s="147" t="s">
        <v>1869</v>
      </c>
      <c r="F836" s="26" t="s">
        <v>286</v>
      </c>
      <c r="G836" s="125" t="s">
        <v>1871</v>
      </c>
      <c r="H836" s="148" t="s">
        <v>1870</v>
      </c>
      <c r="I836" s="26" t="s">
        <v>151</v>
      </c>
      <c r="J836" s="57"/>
      <c r="K836" s="29"/>
      <c r="L836" s="97"/>
      <c r="M836" s="97"/>
      <c r="N836" s="46"/>
    </row>
    <row r="837" spans="2:14" ht="42" customHeight="1" x14ac:dyDescent="0.2">
      <c r="B837" s="162" t="s">
        <v>334</v>
      </c>
      <c r="C837" s="83" t="s">
        <v>1900</v>
      </c>
      <c r="D837" s="13" t="s">
        <v>1542</v>
      </c>
      <c r="E837" s="28"/>
      <c r="F837" s="13"/>
      <c r="G837" s="16">
        <v>133640.89000000001</v>
      </c>
      <c r="H837" s="32" t="s">
        <v>1868</v>
      </c>
      <c r="I837" s="13" t="s">
        <v>151</v>
      </c>
      <c r="J837" s="27" t="s">
        <v>567</v>
      </c>
      <c r="K837" s="29"/>
      <c r="L837" s="97"/>
      <c r="M837" s="97"/>
      <c r="N837" s="46"/>
    </row>
    <row r="838" spans="2:14" ht="42" customHeight="1" x14ac:dyDescent="0.2">
      <c r="B838" s="162" t="s">
        <v>334</v>
      </c>
      <c r="C838" s="83" t="s">
        <v>2433</v>
      </c>
      <c r="D838" s="13" t="s">
        <v>2004</v>
      </c>
      <c r="E838" s="28"/>
      <c r="F838" s="13"/>
      <c r="G838" s="16">
        <v>35667.93</v>
      </c>
      <c r="H838" s="32" t="s">
        <v>2434</v>
      </c>
      <c r="I838" s="13" t="s">
        <v>151</v>
      </c>
      <c r="J838" s="27" t="s">
        <v>2435</v>
      </c>
      <c r="K838" s="29"/>
      <c r="L838" s="97"/>
      <c r="M838" s="97"/>
      <c r="N838" s="46"/>
    </row>
    <row r="839" spans="2:14" ht="66.75" customHeight="1" x14ac:dyDescent="0.2">
      <c r="B839" s="163" t="s">
        <v>311</v>
      </c>
      <c r="C839" s="99" t="s">
        <v>610</v>
      </c>
      <c r="D839" s="26" t="s">
        <v>1629</v>
      </c>
      <c r="E839" s="50" t="s">
        <v>1630</v>
      </c>
      <c r="F839" s="153" t="s">
        <v>1631</v>
      </c>
      <c r="G839" s="125">
        <v>116758116</v>
      </c>
      <c r="H839" s="50" t="s">
        <v>1632</v>
      </c>
      <c r="I839" s="50" t="s">
        <v>1633</v>
      </c>
      <c r="J839" s="15"/>
      <c r="K839" s="15"/>
      <c r="L839" s="89"/>
      <c r="M839" s="89"/>
      <c r="N839" s="34"/>
    </row>
    <row r="840" spans="2:14" ht="72" customHeight="1" x14ac:dyDescent="0.2">
      <c r="B840" s="162" t="s">
        <v>334</v>
      </c>
      <c r="C840" s="100" t="s">
        <v>1878</v>
      </c>
      <c r="D840" s="13" t="s">
        <v>1634</v>
      </c>
      <c r="E840" s="15"/>
      <c r="F840" s="15"/>
      <c r="G840" s="16">
        <v>794259</v>
      </c>
      <c r="H840" s="15" t="s">
        <v>1636</v>
      </c>
      <c r="I840" s="15" t="s">
        <v>1633</v>
      </c>
      <c r="J840" s="15" t="s">
        <v>1374</v>
      </c>
      <c r="K840" s="15">
        <v>79259</v>
      </c>
      <c r="L840" s="89"/>
      <c r="M840" s="89"/>
      <c r="N840" s="34"/>
    </row>
    <row r="841" spans="2:14" ht="72" customHeight="1" x14ac:dyDescent="0.2">
      <c r="B841" s="162" t="s">
        <v>334</v>
      </c>
      <c r="C841" s="100" t="s">
        <v>2415</v>
      </c>
      <c r="D841" s="13" t="s">
        <v>1634</v>
      </c>
      <c r="E841" s="15"/>
      <c r="F841" s="15"/>
      <c r="G841" s="16">
        <v>122260</v>
      </c>
      <c r="H841" s="15" t="s">
        <v>2755</v>
      </c>
      <c r="I841" s="15" t="s">
        <v>1633</v>
      </c>
      <c r="J841" s="15" t="s">
        <v>2416</v>
      </c>
      <c r="K841" s="15">
        <v>127260</v>
      </c>
      <c r="L841" s="89"/>
      <c r="M841" s="89"/>
      <c r="N841" s="34"/>
    </row>
    <row r="842" spans="2:14" ht="72" customHeight="1" x14ac:dyDescent="0.2">
      <c r="B842" s="164" t="s">
        <v>334</v>
      </c>
      <c r="C842" s="102" t="s">
        <v>3592</v>
      </c>
      <c r="D842" s="52" t="s">
        <v>1551</v>
      </c>
      <c r="E842" s="52"/>
      <c r="F842" s="52"/>
      <c r="G842" s="53">
        <v>174600</v>
      </c>
      <c r="H842" s="52" t="s">
        <v>1552</v>
      </c>
      <c r="I842" s="52" t="s">
        <v>895</v>
      </c>
      <c r="J842" s="52" t="s">
        <v>1553</v>
      </c>
      <c r="K842" s="15">
        <v>174600</v>
      </c>
      <c r="L842" s="15"/>
      <c r="M842" s="15">
        <v>218250</v>
      </c>
      <c r="N842" s="34"/>
    </row>
    <row r="843" spans="2:14" ht="53.25" customHeight="1" x14ac:dyDescent="0.2">
      <c r="B843" s="163" t="s">
        <v>311</v>
      </c>
      <c r="C843" s="82" t="s">
        <v>611</v>
      </c>
      <c r="D843" s="26" t="s">
        <v>1852</v>
      </c>
      <c r="E843" s="26" t="s">
        <v>1851</v>
      </c>
      <c r="F843" s="26" t="s">
        <v>286</v>
      </c>
      <c r="G843" s="125" t="s">
        <v>1853</v>
      </c>
      <c r="H843" s="26" t="s">
        <v>1854</v>
      </c>
      <c r="I843" s="26" t="s">
        <v>1628</v>
      </c>
      <c r="J843" s="13"/>
      <c r="K843" s="13"/>
      <c r="L843" s="101"/>
      <c r="M843" s="101"/>
      <c r="N843" s="34"/>
    </row>
    <row r="844" spans="2:14" ht="46.5" customHeight="1" x14ac:dyDescent="0.2">
      <c r="B844" s="162" t="s">
        <v>334</v>
      </c>
      <c r="C844" s="83" t="s">
        <v>1872</v>
      </c>
      <c r="D844" s="13" t="s">
        <v>274</v>
      </c>
      <c r="E844" s="13"/>
      <c r="F844" s="13"/>
      <c r="G844" s="16">
        <v>3228000</v>
      </c>
      <c r="H844" s="13" t="s">
        <v>1627</v>
      </c>
      <c r="I844" s="13" t="s">
        <v>1628</v>
      </c>
      <c r="J844" s="13"/>
      <c r="K844" s="13" t="s">
        <v>719</v>
      </c>
      <c r="L844" s="101"/>
      <c r="M844" s="101"/>
      <c r="N844" s="46"/>
    </row>
    <row r="845" spans="2:14" ht="44.25" customHeight="1" x14ac:dyDescent="0.2">
      <c r="B845" s="163" t="s">
        <v>311</v>
      </c>
      <c r="C845" s="82" t="s">
        <v>612</v>
      </c>
      <c r="D845" s="26" t="s">
        <v>1915</v>
      </c>
      <c r="E845" s="26" t="s">
        <v>1630</v>
      </c>
      <c r="F845" s="26" t="s">
        <v>286</v>
      </c>
      <c r="G845" s="125" t="s">
        <v>1857</v>
      </c>
      <c r="H845" s="26" t="s">
        <v>1856</v>
      </c>
      <c r="I845" s="26" t="s">
        <v>895</v>
      </c>
      <c r="J845" s="199"/>
      <c r="K845" s="13"/>
      <c r="L845" s="101"/>
      <c r="M845" s="101"/>
      <c r="N845" s="46"/>
    </row>
    <row r="846" spans="2:14" ht="33.75" x14ac:dyDescent="0.2">
      <c r="B846" s="164" t="s">
        <v>334</v>
      </c>
      <c r="C846" s="102" t="s">
        <v>1873</v>
      </c>
      <c r="D846" s="52" t="s">
        <v>3593</v>
      </c>
      <c r="E846" s="52"/>
      <c r="F846" s="52"/>
      <c r="G846" s="53">
        <v>98873</v>
      </c>
      <c r="H846" s="52" t="s">
        <v>3594</v>
      </c>
      <c r="I846" s="52" t="s">
        <v>895</v>
      </c>
      <c r="J846" s="52"/>
      <c r="K846" s="125"/>
      <c r="L846" s="125"/>
      <c r="M846" s="125"/>
      <c r="N846" s="54"/>
    </row>
    <row r="847" spans="2:14" ht="38.25" customHeight="1" x14ac:dyDescent="0.2">
      <c r="B847" s="163" t="s">
        <v>311</v>
      </c>
      <c r="C847" s="82" t="s">
        <v>613</v>
      </c>
      <c r="D847" s="26" t="s">
        <v>1914</v>
      </c>
      <c r="E847" s="26" t="s">
        <v>1913</v>
      </c>
      <c r="F847" s="26" t="s">
        <v>286</v>
      </c>
      <c r="G847" s="125">
        <v>20098951.199999999</v>
      </c>
      <c r="H847" s="26" t="s">
        <v>1912</v>
      </c>
      <c r="I847" s="26" t="s">
        <v>1908</v>
      </c>
      <c r="J847" s="24"/>
      <c r="K847" s="52"/>
      <c r="L847" s="103"/>
      <c r="M847" s="103"/>
      <c r="N847" s="54"/>
    </row>
    <row r="848" spans="2:14" ht="41.25" customHeight="1" x14ac:dyDescent="0.2">
      <c r="B848" s="164" t="s">
        <v>334</v>
      </c>
      <c r="C848" s="102" t="s">
        <v>1902</v>
      </c>
      <c r="D848" s="52" t="s">
        <v>1914</v>
      </c>
      <c r="E848" s="52"/>
      <c r="F848" s="52"/>
      <c r="G848" s="53">
        <v>218641.6</v>
      </c>
      <c r="H848" s="52" t="s">
        <v>1909</v>
      </c>
      <c r="I848" s="13" t="s">
        <v>1908</v>
      </c>
      <c r="J848" s="155" t="s">
        <v>1907</v>
      </c>
      <c r="K848" s="52"/>
      <c r="L848" s="103"/>
      <c r="M848" s="103"/>
      <c r="N848" s="54"/>
    </row>
    <row r="849" spans="2:14" ht="32.25" thickBot="1" x14ac:dyDescent="0.25">
      <c r="B849" s="165" t="s">
        <v>311</v>
      </c>
      <c r="C849" s="82" t="s">
        <v>614</v>
      </c>
      <c r="D849" s="26" t="s">
        <v>1911</v>
      </c>
      <c r="E849" s="26" t="s">
        <v>1910</v>
      </c>
      <c r="F849" s="26" t="s">
        <v>286</v>
      </c>
      <c r="G849" s="125">
        <v>5170432</v>
      </c>
      <c r="H849" s="26" t="s">
        <v>1912</v>
      </c>
      <c r="I849" s="26" t="s">
        <v>1908</v>
      </c>
      <c r="J849" s="58"/>
      <c r="K849" s="13"/>
      <c r="L849" s="101"/>
      <c r="M849" s="101"/>
      <c r="N849" s="46"/>
    </row>
    <row r="850" spans="2:14" ht="33.75" x14ac:dyDescent="0.2">
      <c r="B850" s="166" t="s">
        <v>334</v>
      </c>
      <c r="C850" s="156" t="s">
        <v>1855</v>
      </c>
      <c r="D850" s="52" t="s">
        <v>1911</v>
      </c>
      <c r="E850" s="52"/>
      <c r="F850" s="52"/>
      <c r="G850" s="53">
        <v>5592</v>
      </c>
      <c r="H850" s="52" t="s">
        <v>1909</v>
      </c>
      <c r="I850" s="52" t="s">
        <v>1908</v>
      </c>
      <c r="J850" s="52" t="s">
        <v>1907</v>
      </c>
      <c r="K850" s="52"/>
      <c r="L850" s="103"/>
      <c r="M850" s="103"/>
      <c r="N850" s="54"/>
    </row>
    <row r="851" spans="2:14" ht="31.5" x14ac:dyDescent="0.2">
      <c r="B851" s="158" t="s">
        <v>311</v>
      </c>
      <c r="C851" s="157" t="s">
        <v>615</v>
      </c>
      <c r="D851" s="26" t="s">
        <v>2316</v>
      </c>
      <c r="E851" s="26" t="s">
        <v>2317</v>
      </c>
      <c r="F851" s="26" t="s">
        <v>286</v>
      </c>
      <c r="G851" s="125">
        <v>8798500</v>
      </c>
      <c r="H851" s="26" t="s">
        <v>2318</v>
      </c>
      <c r="I851" s="26" t="s">
        <v>2319</v>
      </c>
      <c r="J851" s="26" t="s">
        <v>2320</v>
      </c>
      <c r="K851" s="125">
        <v>7260</v>
      </c>
      <c r="L851" s="103"/>
      <c r="M851" s="103"/>
      <c r="N851" s="54"/>
    </row>
    <row r="852" spans="2:14" ht="39.75" customHeight="1" x14ac:dyDescent="0.2">
      <c r="B852" s="158" t="s">
        <v>311</v>
      </c>
      <c r="C852" s="157" t="s">
        <v>616</v>
      </c>
      <c r="D852" s="26" t="s">
        <v>335</v>
      </c>
      <c r="E852" s="26" t="s">
        <v>2321</v>
      </c>
      <c r="F852" s="26" t="s">
        <v>286</v>
      </c>
      <c r="G852" s="125">
        <v>16685163.6</v>
      </c>
      <c r="H852" s="26" t="s">
        <v>2322</v>
      </c>
      <c r="I852" s="26" t="s">
        <v>2323</v>
      </c>
      <c r="J852" s="26" t="s">
        <v>2324</v>
      </c>
      <c r="K852" s="125">
        <v>45979</v>
      </c>
      <c r="L852" s="103"/>
      <c r="M852" s="103"/>
      <c r="N852" s="54"/>
    </row>
    <row r="853" spans="2:14" ht="48" customHeight="1" x14ac:dyDescent="0.2">
      <c r="B853" s="158" t="s">
        <v>311</v>
      </c>
      <c r="C853" s="157" t="s">
        <v>617</v>
      </c>
      <c r="D853" s="26" t="s">
        <v>335</v>
      </c>
      <c r="E853" s="26" t="s">
        <v>2325</v>
      </c>
      <c r="F853" s="26" t="s">
        <v>286</v>
      </c>
      <c r="G853" s="125">
        <v>12898799.1</v>
      </c>
      <c r="H853" s="26" t="s">
        <v>2326</v>
      </c>
      <c r="I853" s="26" t="s">
        <v>2327</v>
      </c>
      <c r="J853" s="26" t="s">
        <v>2328</v>
      </c>
      <c r="K853" s="125">
        <v>22276.1</v>
      </c>
      <c r="L853" s="103"/>
      <c r="M853" s="103"/>
      <c r="N853" s="54"/>
    </row>
    <row r="854" spans="2:14" ht="31.5" x14ac:dyDescent="0.2">
      <c r="B854" s="158" t="s">
        <v>311</v>
      </c>
      <c r="C854" s="157" t="s">
        <v>618</v>
      </c>
      <c r="D854" s="26" t="s">
        <v>360</v>
      </c>
      <c r="E854" s="26" t="s">
        <v>2329</v>
      </c>
      <c r="F854" s="26" t="s">
        <v>286</v>
      </c>
      <c r="G854" s="125">
        <v>5850986.7999999998</v>
      </c>
      <c r="H854" s="26" t="s">
        <v>2330</v>
      </c>
      <c r="I854" s="26" t="s">
        <v>2331</v>
      </c>
      <c r="J854" s="26" t="s">
        <v>2332</v>
      </c>
      <c r="K854" s="125">
        <v>2150.4</v>
      </c>
      <c r="L854" s="103"/>
      <c r="M854" s="103"/>
      <c r="N854" s="54"/>
    </row>
    <row r="855" spans="2:14" ht="31.5" x14ac:dyDescent="0.2">
      <c r="B855" s="158" t="s">
        <v>311</v>
      </c>
      <c r="C855" s="157" t="s">
        <v>619</v>
      </c>
      <c r="D855" s="26" t="s">
        <v>360</v>
      </c>
      <c r="E855" s="26" t="s">
        <v>2333</v>
      </c>
      <c r="F855" s="26" t="s">
        <v>286</v>
      </c>
      <c r="G855" s="125">
        <v>1885181.8</v>
      </c>
      <c r="H855" s="26" t="s">
        <v>2334</v>
      </c>
      <c r="I855" s="26" t="s">
        <v>2335</v>
      </c>
      <c r="J855" s="26" t="s">
        <v>2336</v>
      </c>
      <c r="K855" s="125">
        <v>7668</v>
      </c>
      <c r="L855" s="103"/>
      <c r="M855" s="103"/>
      <c r="N855" s="54"/>
    </row>
    <row r="856" spans="2:14" ht="31.5" x14ac:dyDescent="0.2">
      <c r="B856" s="158" t="s">
        <v>311</v>
      </c>
      <c r="C856" s="82" t="s">
        <v>620</v>
      </c>
      <c r="D856" s="26" t="s">
        <v>360</v>
      </c>
      <c r="E856" s="26" t="s">
        <v>2337</v>
      </c>
      <c r="F856" s="26" t="s">
        <v>286</v>
      </c>
      <c r="G856" s="125">
        <v>2845809.65</v>
      </c>
      <c r="H856" s="26" t="s">
        <v>2338</v>
      </c>
      <c r="I856" s="26" t="s">
        <v>2339</v>
      </c>
      <c r="J856" s="26" t="s">
        <v>2340</v>
      </c>
      <c r="K856" s="125">
        <v>3015</v>
      </c>
      <c r="L856" s="103"/>
      <c r="M856" s="103"/>
      <c r="N856" s="54"/>
    </row>
    <row r="857" spans="2:14" ht="31.5" x14ac:dyDescent="0.2">
      <c r="B857" s="214" t="s">
        <v>311</v>
      </c>
      <c r="C857" s="219" t="s">
        <v>621</v>
      </c>
      <c r="D857" s="220" t="s">
        <v>371</v>
      </c>
      <c r="E857" s="221" t="s">
        <v>2398</v>
      </c>
      <c r="F857" s="222" t="s">
        <v>286</v>
      </c>
      <c r="G857" s="223">
        <v>104775220</v>
      </c>
      <c r="H857" s="220" t="s">
        <v>2401</v>
      </c>
      <c r="I857" s="220" t="s">
        <v>415</v>
      </c>
      <c r="J857" s="220" t="s">
        <v>2400</v>
      </c>
      <c r="K857" s="223"/>
      <c r="L857" s="103"/>
      <c r="M857" s="103"/>
      <c r="N857" s="54"/>
    </row>
    <row r="858" spans="2:14" ht="34.5" thickBot="1" x14ac:dyDescent="0.25">
      <c r="B858" s="169" t="s">
        <v>334</v>
      </c>
      <c r="C858" s="55" t="s">
        <v>2397</v>
      </c>
      <c r="D858" s="52" t="s">
        <v>371</v>
      </c>
      <c r="E858" s="168"/>
      <c r="F858" s="55"/>
      <c r="G858" s="55">
        <v>1864236.3</v>
      </c>
      <c r="H858" s="55" t="s">
        <v>2399</v>
      </c>
      <c r="I858" s="167" t="s">
        <v>415</v>
      </c>
      <c r="J858" s="55" t="s">
        <v>2400</v>
      </c>
      <c r="K858" s="12">
        <v>1117205.1599999999</v>
      </c>
      <c r="L858" s="13"/>
      <c r="M858" s="13"/>
      <c r="N858" s="55"/>
    </row>
    <row r="859" spans="2:14" ht="33.75" x14ac:dyDescent="0.2">
      <c r="B859" s="215" t="s">
        <v>334</v>
      </c>
      <c r="C859" s="171" t="s">
        <v>2397</v>
      </c>
      <c r="D859" s="52" t="s">
        <v>371</v>
      </c>
      <c r="E859" s="168"/>
      <c r="F859" s="55"/>
      <c r="G859" s="55">
        <v>1864236.3</v>
      </c>
      <c r="H859" s="55" t="s">
        <v>2431</v>
      </c>
      <c r="I859" s="167" t="s">
        <v>415</v>
      </c>
      <c r="J859" s="55" t="s">
        <v>2432</v>
      </c>
      <c r="K859" s="12" t="s">
        <v>719</v>
      </c>
      <c r="L859" s="13"/>
      <c r="M859" s="13"/>
      <c r="N859" s="55"/>
    </row>
    <row r="860" spans="2:14" ht="31.5" x14ac:dyDescent="0.2">
      <c r="B860" s="216" t="s">
        <v>311</v>
      </c>
      <c r="C860" s="174" t="s">
        <v>622</v>
      </c>
      <c r="D860" s="167" t="s">
        <v>3507</v>
      </c>
      <c r="E860" s="173" t="s">
        <v>2443</v>
      </c>
      <c r="F860" s="172" t="s">
        <v>286</v>
      </c>
      <c r="G860" s="172">
        <v>92900062.5</v>
      </c>
      <c r="H860" s="172" t="s">
        <v>2444</v>
      </c>
      <c r="I860" s="167" t="s">
        <v>2445</v>
      </c>
      <c r="J860" s="172" t="s">
        <v>2446</v>
      </c>
      <c r="K860" s="12"/>
      <c r="L860" s="13"/>
      <c r="M860" s="13"/>
      <c r="N860" s="55"/>
    </row>
    <row r="861" spans="2:14" ht="33.75" x14ac:dyDescent="0.2">
      <c r="B861" s="217" t="s">
        <v>334</v>
      </c>
      <c r="C861" s="171" t="s">
        <v>2437</v>
      </c>
      <c r="D861" s="52" t="s">
        <v>3507</v>
      </c>
      <c r="E861" s="168"/>
      <c r="F861" s="55"/>
      <c r="G861" s="55">
        <v>726250</v>
      </c>
      <c r="H861" s="55" t="s">
        <v>2447</v>
      </c>
      <c r="I861" s="167" t="s">
        <v>2445</v>
      </c>
      <c r="J861" s="55" t="s">
        <v>2448</v>
      </c>
      <c r="K861" s="12"/>
      <c r="L861" s="13"/>
      <c r="M861" s="13"/>
      <c r="N861" s="55"/>
    </row>
    <row r="862" spans="2:14" ht="31.5" x14ac:dyDescent="0.2">
      <c r="B862" s="216" t="s">
        <v>311</v>
      </c>
      <c r="C862" s="174" t="s">
        <v>623</v>
      </c>
      <c r="D862" s="167" t="s">
        <v>3508</v>
      </c>
      <c r="E862" s="173" t="s">
        <v>2449</v>
      </c>
      <c r="F862" s="172" t="s">
        <v>286</v>
      </c>
      <c r="G862" s="172">
        <v>100381905</v>
      </c>
      <c r="H862" s="172" t="s">
        <v>2444</v>
      </c>
      <c r="I862" s="167" t="s">
        <v>2450</v>
      </c>
      <c r="J862" s="172" t="s">
        <v>2446</v>
      </c>
      <c r="K862" s="12"/>
      <c r="L862" s="13"/>
      <c r="M862" s="13"/>
      <c r="N862" s="55"/>
    </row>
    <row r="863" spans="2:14" ht="33.75" x14ac:dyDescent="0.2">
      <c r="B863" s="217" t="s">
        <v>334</v>
      </c>
      <c r="C863" s="171" t="s">
        <v>2438</v>
      </c>
      <c r="D863" s="52" t="s">
        <v>3508</v>
      </c>
      <c r="E863" s="168"/>
      <c r="F863" s="55"/>
      <c r="G863" s="55">
        <v>60900</v>
      </c>
      <c r="H863" s="55" t="s">
        <v>2447</v>
      </c>
      <c r="I863" s="52" t="s">
        <v>2450</v>
      </c>
      <c r="J863" s="55" t="s">
        <v>2448</v>
      </c>
      <c r="K863" s="12"/>
      <c r="L863" s="13"/>
      <c r="M863" s="13"/>
      <c r="N863" s="55"/>
    </row>
    <row r="864" spans="2:14" ht="31.5" x14ac:dyDescent="0.2">
      <c r="B864" s="216" t="s">
        <v>311</v>
      </c>
      <c r="C864" s="174" t="s">
        <v>624</v>
      </c>
      <c r="D864" s="167" t="s">
        <v>2451</v>
      </c>
      <c r="E864" s="173" t="s">
        <v>2452</v>
      </c>
      <c r="F864" s="172" t="s">
        <v>286</v>
      </c>
      <c r="G864" s="55">
        <v>41149383.299999997</v>
      </c>
      <c r="H864" s="172" t="s">
        <v>2444</v>
      </c>
      <c r="I864" s="167" t="s">
        <v>2450</v>
      </c>
      <c r="J864" s="172" t="s">
        <v>2446</v>
      </c>
      <c r="K864" s="12"/>
      <c r="L864" s="13"/>
      <c r="M864" s="13"/>
      <c r="N864" s="55"/>
    </row>
    <row r="865" spans="2:14" ht="33.75" x14ac:dyDescent="0.2">
      <c r="B865" s="217" t="s">
        <v>334</v>
      </c>
      <c r="C865" s="171" t="s">
        <v>2439</v>
      </c>
      <c r="D865" s="52" t="s">
        <v>2451</v>
      </c>
      <c r="E865" s="168"/>
      <c r="F865" s="55"/>
      <c r="G865" s="55">
        <v>143240</v>
      </c>
      <c r="H865" s="55" t="s">
        <v>2447</v>
      </c>
      <c r="I865" s="52" t="s">
        <v>2450</v>
      </c>
      <c r="J865" s="55" t="s">
        <v>2448</v>
      </c>
      <c r="K865" s="12"/>
      <c r="L865" s="13"/>
      <c r="M865" s="13"/>
      <c r="N865" s="55"/>
    </row>
    <row r="866" spans="2:14" ht="31.5" x14ac:dyDescent="0.2">
      <c r="B866" s="216" t="s">
        <v>311</v>
      </c>
      <c r="C866" s="174" t="s">
        <v>625</v>
      </c>
      <c r="D866" s="167" t="s">
        <v>2453</v>
      </c>
      <c r="E866" s="173" t="s">
        <v>2454</v>
      </c>
      <c r="F866" s="172" t="s">
        <v>286</v>
      </c>
      <c r="G866" s="172">
        <v>22189368.899999999</v>
      </c>
      <c r="H866" s="172" t="s">
        <v>2444</v>
      </c>
      <c r="I866" s="167" t="s">
        <v>2450</v>
      </c>
      <c r="J866" s="172" t="s">
        <v>2446</v>
      </c>
      <c r="K866" s="12"/>
      <c r="L866" s="13"/>
      <c r="M866" s="13"/>
      <c r="N866" s="55"/>
    </row>
    <row r="867" spans="2:14" ht="33.75" x14ac:dyDescent="0.2">
      <c r="B867" s="217" t="s">
        <v>334</v>
      </c>
      <c r="C867" s="171" t="s">
        <v>2440</v>
      </c>
      <c r="D867" s="52" t="s">
        <v>2453</v>
      </c>
      <c r="E867" s="168"/>
      <c r="F867" s="55"/>
      <c r="G867" s="55">
        <v>572960</v>
      </c>
      <c r="H867" s="55" t="s">
        <v>2447</v>
      </c>
      <c r="I867" s="52" t="s">
        <v>2450</v>
      </c>
      <c r="J867" s="55" t="s">
        <v>2448</v>
      </c>
      <c r="K867" s="12"/>
      <c r="L867" s="13"/>
      <c r="M867" s="13"/>
      <c r="N867" s="55"/>
    </row>
    <row r="868" spans="2:14" ht="31.5" x14ac:dyDescent="0.2">
      <c r="B868" s="216" t="s">
        <v>311</v>
      </c>
      <c r="C868" s="174" t="s">
        <v>626</v>
      </c>
      <c r="D868" s="167" t="s">
        <v>2455</v>
      </c>
      <c r="E868" s="173" t="s">
        <v>2461</v>
      </c>
      <c r="F868" s="172" t="s">
        <v>286</v>
      </c>
      <c r="G868" s="172">
        <v>70016355</v>
      </c>
      <c r="H868" s="172" t="s">
        <v>2444</v>
      </c>
      <c r="I868" s="167" t="s">
        <v>2456</v>
      </c>
      <c r="J868" s="172" t="s">
        <v>2446</v>
      </c>
      <c r="K868" s="12"/>
      <c r="L868" s="13"/>
      <c r="M868" s="13"/>
      <c r="N868" s="55"/>
    </row>
    <row r="869" spans="2:14" ht="33.75" x14ac:dyDescent="0.2">
      <c r="B869" s="217" t="s">
        <v>334</v>
      </c>
      <c r="C869" s="171" t="s">
        <v>2441</v>
      </c>
      <c r="D869" s="52" t="s">
        <v>2455</v>
      </c>
      <c r="E869" s="168"/>
      <c r="F869" s="55"/>
      <c r="G869" s="55">
        <v>101160</v>
      </c>
      <c r="H869" s="55" t="s">
        <v>2457</v>
      </c>
      <c r="I869" s="52" t="s">
        <v>2456</v>
      </c>
      <c r="J869" s="55" t="s">
        <v>2458</v>
      </c>
      <c r="K869" s="12"/>
      <c r="L869" s="13"/>
      <c r="M869" s="13"/>
      <c r="N869" s="55"/>
    </row>
    <row r="870" spans="2:14" ht="42" x14ac:dyDescent="0.2">
      <c r="B870" s="216" t="s">
        <v>311</v>
      </c>
      <c r="C870" s="174" t="s">
        <v>627</v>
      </c>
      <c r="D870" s="167" t="s">
        <v>2460</v>
      </c>
      <c r="E870" s="173" t="s">
        <v>2462</v>
      </c>
      <c r="F870" s="172" t="s">
        <v>286</v>
      </c>
      <c r="G870" s="172">
        <v>18394932</v>
      </c>
      <c r="H870" s="172" t="s">
        <v>2444</v>
      </c>
      <c r="I870" s="167" t="s">
        <v>2456</v>
      </c>
      <c r="J870" s="172" t="s">
        <v>2446</v>
      </c>
      <c r="K870" s="12"/>
      <c r="L870" s="13"/>
      <c r="M870" s="13"/>
      <c r="N870" s="55"/>
    </row>
    <row r="871" spans="2:14" ht="33.75" x14ac:dyDescent="0.2">
      <c r="B871" s="217" t="s">
        <v>334</v>
      </c>
      <c r="C871" s="171" t="s">
        <v>2442</v>
      </c>
      <c r="D871" s="52" t="s">
        <v>2460</v>
      </c>
      <c r="E871" s="168"/>
      <c r="F871" s="55"/>
      <c r="G871" s="55">
        <v>30042</v>
      </c>
      <c r="H871" s="55" t="s">
        <v>2457</v>
      </c>
      <c r="I871" s="52" t="s">
        <v>2456</v>
      </c>
      <c r="J871" s="55" t="s">
        <v>2458</v>
      </c>
      <c r="K871" s="12"/>
      <c r="L871" s="13"/>
      <c r="M871" s="13"/>
      <c r="N871" s="55"/>
    </row>
    <row r="872" spans="2:14" ht="31.5" x14ac:dyDescent="0.2">
      <c r="B872" s="216" t="s">
        <v>311</v>
      </c>
      <c r="C872" s="174" t="s">
        <v>628</v>
      </c>
      <c r="D872" s="167" t="s">
        <v>2464</v>
      </c>
      <c r="E872" s="173" t="s">
        <v>2463</v>
      </c>
      <c r="F872" s="172" t="s">
        <v>286</v>
      </c>
      <c r="G872" s="172">
        <v>160539954</v>
      </c>
      <c r="H872" s="172" t="s">
        <v>2444</v>
      </c>
      <c r="I872" s="167" t="s">
        <v>2456</v>
      </c>
      <c r="J872" s="172" t="s">
        <v>2446</v>
      </c>
      <c r="K872" s="12"/>
      <c r="L872" s="13"/>
      <c r="M872" s="13"/>
      <c r="N872" s="55"/>
    </row>
    <row r="873" spans="2:14" ht="33.75" x14ac:dyDescent="0.2">
      <c r="B873" s="218" t="s">
        <v>334</v>
      </c>
      <c r="C873" s="171" t="s">
        <v>2459</v>
      </c>
      <c r="D873" s="52" t="s">
        <v>2464</v>
      </c>
      <c r="E873" s="168"/>
      <c r="F873" s="55"/>
      <c r="G873" s="55">
        <v>51872.5</v>
      </c>
      <c r="H873" s="55" t="s">
        <v>2457</v>
      </c>
      <c r="I873" s="52" t="s">
        <v>2456</v>
      </c>
      <c r="J873" s="55" t="s">
        <v>2458</v>
      </c>
      <c r="K873" s="12"/>
      <c r="L873" s="13"/>
      <c r="M873" s="13"/>
      <c r="N873" s="55"/>
    </row>
    <row r="874" spans="2:14" ht="31.5" x14ac:dyDescent="0.2">
      <c r="B874" s="216" t="s">
        <v>311</v>
      </c>
      <c r="C874" s="175" t="s">
        <v>629</v>
      </c>
      <c r="D874" s="26" t="s">
        <v>2468</v>
      </c>
      <c r="E874" s="136" t="s">
        <v>2469</v>
      </c>
      <c r="F874" s="26" t="s">
        <v>286</v>
      </c>
      <c r="G874" s="125">
        <v>11413379.9</v>
      </c>
      <c r="H874" s="26" t="s">
        <v>2470</v>
      </c>
      <c r="I874" s="26" t="s">
        <v>2474</v>
      </c>
      <c r="J874" s="26" t="s">
        <v>2471</v>
      </c>
      <c r="K874" s="13"/>
      <c r="L874" s="13"/>
      <c r="M874" s="13"/>
      <c r="N874" s="55"/>
    </row>
    <row r="875" spans="2:14" ht="33.75" x14ac:dyDescent="0.2">
      <c r="B875" s="218" t="s">
        <v>334</v>
      </c>
      <c r="C875" s="171" t="s">
        <v>2472</v>
      </c>
      <c r="D875" s="13" t="s">
        <v>2468</v>
      </c>
      <c r="E875" s="168"/>
      <c r="F875" s="55"/>
      <c r="G875" s="55">
        <v>612797</v>
      </c>
      <c r="H875" s="55" t="s">
        <v>2473</v>
      </c>
      <c r="I875" s="13" t="s">
        <v>2474</v>
      </c>
      <c r="J875" s="55"/>
      <c r="K875" s="12"/>
      <c r="L875" s="13"/>
      <c r="M875" s="13"/>
      <c r="N875" s="55"/>
    </row>
    <row r="876" spans="2:14" ht="31.5" x14ac:dyDescent="0.2">
      <c r="B876" s="216" t="s">
        <v>311</v>
      </c>
      <c r="C876" s="175" t="s">
        <v>630</v>
      </c>
      <c r="D876" s="26" t="s">
        <v>2476</v>
      </c>
      <c r="E876" s="136" t="s">
        <v>2477</v>
      </c>
      <c r="F876" s="26" t="s">
        <v>286</v>
      </c>
      <c r="G876" s="125">
        <v>7588950</v>
      </c>
      <c r="H876" s="26" t="s">
        <v>2478</v>
      </c>
      <c r="I876" s="26" t="s">
        <v>76</v>
      </c>
      <c r="J876" s="26" t="s">
        <v>2475</v>
      </c>
      <c r="K876" s="12"/>
      <c r="L876" s="13"/>
      <c r="M876" s="13"/>
      <c r="N876" s="55"/>
    </row>
    <row r="877" spans="2:14" ht="33.75" x14ac:dyDescent="0.2">
      <c r="B877" s="218" t="s">
        <v>334</v>
      </c>
      <c r="C877" s="171" t="s">
        <v>2479</v>
      </c>
      <c r="D877" s="13" t="s">
        <v>2476</v>
      </c>
      <c r="E877" s="168"/>
      <c r="F877" s="55"/>
      <c r="G877" s="55">
        <v>208802</v>
      </c>
      <c r="H877" s="55" t="s">
        <v>2480</v>
      </c>
      <c r="I877" s="13" t="s">
        <v>76</v>
      </c>
      <c r="J877" s="55"/>
      <c r="K877" s="12"/>
      <c r="L877" s="13"/>
      <c r="M877" s="13"/>
      <c r="N877" s="55"/>
    </row>
    <row r="878" spans="2:14" ht="31.5" x14ac:dyDescent="0.2">
      <c r="B878" s="216" t="s">
        <v>311</v>
      </c>
      <c r="C878" s="157" t="s">
        <v>631</v>
      </c>
      <c r="D878" s="26" t="s">
        <v>1542</v>
      </c>
      <c r="E878" s="147" t="s">
        <v>3504</v>
      </c>
      <c r="F878" s="26" t="s">
        <v>286</v>
      </c>
      <c r="G878" s="125" t="s">
        <v>3505</v>
      </c>
      <c r="H878" s="148" t="s">
        <v>3506</v>
      </c>
      <c r="I878" s="26" t="s">
        <v>151</v>
      </c>
      <c r="J878" s="57"/>
      <c r="K878" s="12"/>
      <c r="L878" s="13"/>
      <c r="M878" s="13"/>
      <c r="N878" s="55"/>
    </row>
    <row r="879" spans="2:14" ht="33.75" x14ac:dyDescent="0.2">
      <c r="B879" s="218" t="s">
        <v>334</v>
      </c>
      <c r="C879" s="171" t="s">
        <v>3499</v>
      </c>
      <c r="D879" s="52" t="s">
        <v>3502</v>
      </c>
      <c r="E879" s="168"/>
      <c r="F879" s="55"/>
      <c r="G879" s="55">
        <v>366845.22</v>
      </c>
      <c r="H879" s="55" t="s">
        <v>3509</v>
      </c>
      <c r="I879" s="52" t="s">
        <v>151</v>
      </c>
      <c r="J879" s="55"/>
      <c r="K879" s="12"/>
      <c r="L879" s="13"/>
      <c r="M879" s="13"/>
      <c r="N879" s="55"/>
    </row>
    <row r="880" spans="2:14" ht="31.5" x14ac:dyDescent="0.2">
      <c r="B880" s="216" t="s">
        <v>311</v>
      </c>
      <c r="C880" s="157" t="s">
        <v>632</v>
      </c>
      <c r="D880" s="26" t="s">
        <v>1542</v>
      </c>
      <c r="E880" s="147" t="s">
        <v>1869</v>
      </c>
      <c r="F880" s="26" t="s">
        <v>286</v>
      </c>
      <c r="G880" s="125" t="s">
        <v>1871</v>
      </c>
      <c r="H880" s="148" t="s">
        <v>1870</v>
      </c>
      <c r="I880" s="26" t="s">
        <v>1546</v>
      </c>
      <c r="J880" s="57"/>
      <c r="K880" s="12"/>
      <c r="L880" s="13"/>
      <c r="M880" s="13"/>
      <c r="N880" s="55"/>
    </row>
    <row r="881" spans="2:14" ht="33.75" x14ac:dyDescent="0.2">
      <c r="B881" s="218" t="s">
        <v>334</v>
      </c>
      <c r="C881" s="171" t="s">
        <v>3500</v>
      </c>
      <c r="D881" s="52" t="s">
        <v>3503</v>
      </c>
      <c r="E881" s="168"/>
      <c r="F881" s="55"/>
      <c r="G881" s="55">
        <v>196427.47</v>
      </c>
      <c r="H881" s="55" t="s">
        <v>3509</v>
      </c>
      <c r="I881" s="52" t="s">
        <v>1546</v>
      </c>
      <c r="J881" s="55"/>
      <c r="K881" s="12"/>
      <c r="L881" s="13"/>
      <c r="M881" s="13"/>
      <c r="N881" s="55"/>
    </row>
    <row r="882" spans="2:14" ht="31.5" x14ac:dyDescent="0.2">
      <c r="B882" s="216" t="s">
        <v>311</v>
      </c>
      <c r="C882" s="175" t="s">
        <v>633</v>
      </c>
      <c r="D882" s="26" t="s">
        <v>1137</v>
      </c>
      <c r="E882" s="136" t="s">
        <v>3512</v>
      </c>
      <c r="F882" s="26" t="s">
        <v>286</v>
      </c>
      <c r="G882" s="125" t="s">
        <v>3510</v>
      </c>
      <c r="H882" s="26" t="s">
        <v>3506</v>
      </c>
      <c r="I882" s="26" t="s">
        <v>1141</v>
      </c>
      <c r="J882" s="26"/>
      <c r="K882" s="13"/>
      <c r="L882" s="13"/>
      <c r="M882" s="13"/>
      <c r="N882" s="55"/>
    </row>
    <row r="883" spans="2:14" ht="33.75" x14ac:dyDescent="0.2">
      <c r="B883" s="218" t="s">
        <v>334</v>
      </c>
      <c r="C883" s="224" t="s">
        <v>3501</v>
      </c>
      <c r="D883" s="13" t="s">
        <v>3511</v>
      </c>
      <c r="E883" s="2"/>
      <c r="F883" s="13"/>
      <c r="G883" s="16">
        <v>2238690.75</v>
      </c>
      <c r="H883" s="13" t="s">
        <v>3513</v>
      </c>
      <c r="I883" s="13" t="s">
        <v>1141</v>
      </c>
      <c r="J883" s="26"/>
      <c r="K883" s="13"/>
      <c r="L883" s="13"/>
      <c r="M883" s="13"/>
      <c r="N883" s="55"/>
    </row>
    <row r="884" spans="2:14" ht="42" x14ac:dyDescent="0.2">
      <c r="B884" s="163" t="s">
        <v>311</v>
      </c>
      <c r="C884" s="99" t="s">
        <v>634</v>
      </c>
      <c r="D884" s="26" t="s">
        <v>1629</v>
      </c>
      <c r="E884" s="50" t="s">
        <v>3518</v>
      </c>
      <c r="F884" s="153" t="s">
        <v>1631</v>
      </c>
      <c r="G884" s="125" t="s">
        <v>3519</v>
      </c>
      <c r="H884" s="50" t="s">
        <v>3506</v>
      </c>
      <c r="I884" s="50" t="s">
        <v>1633</v>
      </c>
      <c r="J884" s="26"/>
      <c r="K884" s="13"/>
      <c r="L884" s="13"/>
      <c r="M884" s="13"/>
      <c r="N884" s="55"/>
    </row>
    <row r="885" spans="2:14" ht="33.75" x14ac:dyDescent="0.2">
      <c r="B885" s="218" t="s">
        <v>334</v>
      </c>
      <c r="C885" s="224" t="s">
        <v>3514</v>
      </c>
      <c r="D885" s="13" t="s">
        <v>1634</v>
      </c>
      <c r="E885" s="15"/>
      <c r="F885" s="15" t="s">
        <v>1635</v>
      </c>
      <c r="G885" s="16">
        <v>740790</v>
      </c>
      <c r="H885" s="15" t="s">
        <v>3520</v>
      </c>
      <c r="I885" s="15" t="s">
        <v>1633</v>
      </c>
      <c r="J885" s="26"/>
      <c r="K885" s="13"/>
      <c r="L885" s="13"/>
      <c r="M885" s="13"/>
      <c r="N885" s="55"/>
    </row>
    <row r="886" spans="2:14" ht="33.75" x14ac:dyDescent="0.2">
      <c r="B886" s="218" t="s">
        <v>334</v>
      </c>
      <c r="C886" s="224" t="s">
        <v>3515</v>
      </c>
      <c r="D886" s="13" t="s">
        <v>3521</v>
      </c>
      <c r="E886" s="2"/>
      <c r="F886" s="15" t="s">
        <v>1635</v>
      </c>
      <c r="G886" s="16">
        <v>1992204</v>
      </c>
      <c r="H886" s="15" t="s">
        <v>3520</v>
      </c>
      <c r="I886" s="15" t="s">
        <v>1633</v>
      </c>
      <c r="J886" s="26"/>
      <c r="K886" s="13"/>
      <c r="L886" s="13"/>
      <c r="M886" s="13"/>
      <c r="N886" s="55"/>
    </row>
    <row r="887" spans="2:14" ht="33.75" x14ac:dyDescent="0.2">
      <c r="B887" s="218" t="s">
        <v>334</v>
      </c>
      <c r="C887" s="224" t="s">
        <v>3516</v>
      </c>
      <c r="D887" s="13" t="s">
        <v>3522</v>
      </c>
      <c r="E887" s="2"/>
      <c r="F887" s="15" t="s">
        <v>1635</v>
      </c>
      <c r="G887" s="16">
        <v>83998.5</v>
      </c>
      <c r="H887" s="15" t="s">
        <v>3523</v>
      </c>
      <c r="I887" s="15" t="s">
        <v>1633</v>
      </c>
      <c r="J887" s="26"/>
      <c r="K887" s="13"/>
      <c r="L887" s="13"/>
      <c r="M887" s="13"/>
      <c r="N887" s="55"/>
    </row>
    <row r="888" spans="2:14" ht="31.5" x14ac:dyDescent="0.2">
      <c r="B888" s="163" t="s">
        <v>311</v>
      </c>
      <c r="C888" s="80" t="s">
        <v>635</v>
      </c>
      <c r="D888" s="26" t="s">
        <v>3525</v>
      </c>
      <c r="E888" s="146" t="s">
        <v>3526</v>
      </c>
      <c r="F888" s="26" t="s">
        <v>286</v>
      </c>
      <c r="G888" s="125" t="s">
        <v>1163</v>
      </c>
      <c r="H888" s="26" t="s">
        <v>3506</v>
      </c>
      <c r="I888" s="26" t="s">
        <v>209</v>
      </c>
      <c r="J888" s="126"/>
      <c r="K888" s="13"/>
      <c r="L888" s="13"/>
      <c r="M888" s="13"/>
      <c r="N888" s="55"/>
    </row>
    <row r="889" spans="2:14" ht="56.25" x14ac:dyDescent="0.2">
      <c r="B889" s="162" t="s">
        <v>3527</v>
      </c>
      <c r="C889" s="81" t="s">
        <v>3517</v>
      </c>
      <c r="D889" s="13" t="s">
        <v>215</v>
      </c>
      <c r="E889" s="22"/>
      <c r="F889" s="13"/>
      <c r="G889" s="16" t="s">
        <v>3524</v>
      </c>
      <c r="H889" s="20" t="s">
        <v>2842</v>
      </c>
      <c r="I889" s="13" t="s">
        <v>209</v>
      </c>
      <c r="J889" s="26"/>
      <c r="K889" s="13"/>
      <c r="L889" s="13"/>
      <c r="M889" s="13"/>
      <c r="N889" s="55"/>
    </row>
    <row r="890" spans="2:14" ht="42" x14ac:dyDescent="0.2">
      <c r="B890" s="163" t="s">
        <v>311</v>
      </c>
      <c r="C890" s="99" t="s">
        <v>636</v>
      </c>
      <c r="D890" s="26" t="s">
        <v>1629</v>
      </c>
      <c r="E890" s="50" t="s">
        <v>3518</v>
      </c>
      <c r="F890" s="153" t="s">
        <v>1631</v>
      </c>
      <c r="G890" s="125">
        <v>116758116</v>
      </c>
      <c r="H890" s="50" t="s">
        <v>3597</v>
      </c>
      <c r="I890" s="50" t="s">
        <v>1633</v>
      </c>
      <c r="J890" s="15"/>
      <c r="K890" s="15"/>
      <c r="L890" s="89"/>
      <c r="M890" s="89"/>
      <c r="N890" s="55"/>
    </row>
    <row r="891" spans="2:14" ht="33.75" x14ac:dyDescent="0.2">
      <c r="B891" s="162" t="s">
        <v>334</v>
      </c>
      <c r="C891" s="100" t="s">
        <v>3598</v>
      </c>
      <c r="D891" s="13" t="s">
        <v>1634</v>
      </c>
      <c r="E891" s="15"/>
      <c r="F891" s="15"/>
      <c r="G891" s="16">
        <v>794259</v>
      </c>
      <c r="H891" s="15" t="s">
        <v>3595</v>
      </c>
      <c r="I891" s="15" t="s">
        <v>1633</v>
      </c>
      <c r="J891" s="15"/>
      <c r="K891" s="15"/>
      <c r="L891" s="89"/>
      <c r="M891" s="89"/>
      <c r="N891" s="55"/>
    </row>
    <row r="892" spans="2:14" ht="33.75" x14ac:dyDescent="0.2">
      <c r="B892" s="162" t="s">
        <v>334</v>
      </c>
      <c r="C892" s="100" t="s">
        <v>3599</v>
      </c>
      <c r="D892" s="13" t="s">
        <v>3596</v>
      </c>
      <c r="E892" s="15"/>
      <c r="F892" s="15"/>
      <c r="G892" s="16">
        <v>1992204</v>
      </c>
      <c r="H892" s="15" t="s">
        <v>3595</v>
      </c>
      <c r="I892" s="15" t="s">
        <v>1633</v>
      </c>
      <c r="J892" s="15"/>
      <c r="K892" s="15"/>
      <c r="L892" s="89"/>
      <c r="M892" s="89"/>
      <c r="N892" s="55"/>
    </row>
    <row r="893" spans="2:14" x14ac:dyDescent="0.2">
      <c r="B893" s="162"/>
      <c r="C893" s="100"/>
      <c r="D893" s="13"/>
      <c r="E893" s="15"/>
      <c r="F893" s="15"/>
      <c r="G893" s="16"/>
      <c r="H893" s="15"/>
      <c r="I893" s="15"/>
      <c r="J893" s="15"/>
      <c r="K893" s="15"/>
      <c r="L893" s="89"/>
      <c r="M893" s="89"/>
      <c r="N893" s="55"/>
    </row>
    <row r="894" spans="2:14" x14ac:dyDescent="0.2">
      <c r="B894" s="162"/>
      <c r="C894" s="100"/>
      <c r="D894" s="13"/>
      <c r="E894" s="15"/>
      <c r="F894" s="15"/>
      <c r="G894" s="16"/>
      <c r="H894" s="15"/>
      <c r="I894" s="15"/>
      <c r="J894" s="15"/>
      <c r="K894" s="15"/>
      <c r="L894" s="89"/>
      <c r="M894" s="89"/>
      <c r="N894" s="55"/>
    </row>
    <row r="895" spans="2:14" x14ac:dyDescent="0.2">
      <c r="B895" s="162"/>
      <c r="C895" s="100"/>
      <c r="D895" s="13"/>
      <c r="E895" s="15"/>
      <c r="F895" s="15"/>
      <c r="G895" s="16"/>
      <c r="H895" s="15"/>
      <c r="I895" s="15"/>
      <c r="J895" s="15"/>
      <c r="K895" s="15"/>
      <c r="L895" s="89"/>
      <c r="M895" s="89"/>
      <c r="N895" s="55"/>
    </row>
    <row r="896" spans="2:14" x14ac:dyDescent="0.2">
      <c r="B896" s="270" t="s">
        <v>2789</v>
      </c>
      <c r="C896" s="270"/>
      <c r="D896" s="270"/>
      <c r="E896" s="30"/>
      <c r="F896" s="30"/>
      <c r="G896" s="30"/>
      <c r="H896" s="30"/>
      <c r="I896" s="30"/>
      <c r="J896" s="30"/>
      <c r="K896" s="30"/>
      <c r="L896" s="30"/>
      <c r="M896" s="30"/>
      <c r="N896" s="30"/>
    </row>
    <row r="897" spans="3:14" x14ac:dyDescent="0.2"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</row>
    <row r="916" spans="7:7" x14ac:dyDescent="0.2">
      <c r="G916" s="154"/>
    </row>
    <row r="917" spans="7:7" x14ac:dyDescent="0.2">
      <c r="G917" s="154"/>
    </row>
    <row r="918" spans="7:7" x14ac:dyDescent="0.2">
      <c r="G918" s="154"/>
    </row>
  </sheetData>
  <autoFilter ref="G4:G918"/>
  <mergeCells count="3">
    <mergeCell ref="C7:K7"/>
    <mergeCell ref="C644:K644"/>
    <mergeCell ref="B896:D896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ORIGINAL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Romani.Gulan</cp:lastModifiedBy>
  <cp:lastPrinted>2020-01-20T11:38:54Z</cp:lastPrinted>
  <dcterms:created xsi:type="dcterms:W3CDTF">2013-07-23T11:05:51Z</dcterms:created>
  <dcterms:modified xsi:type="dcterms:W3CDTF">2020-02-07T10:20:49Z</dcterms:modified>
</cp:coreProperties>
</file>