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95" windowHeight="12525" activeTab="0"/>
  </bookViews>
  <sheets>
    <sheet name="1 stranaNN" sheetId="1" r:id="rId1"/>
  </sheets>
  <externalReferences>
    <externalReference r:id="rId4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<sst xmlns="http://schemas.openxmlformats.org/spreadsheetml/2006/main" count="38" uniqueCount="31">
  <si>
    <t>I. OPĆI DIO</t>
  </si>
  <si>
    <t xml:space="preserve">A. RAČUN PRIHODA I RASHODA </t>
  </si>
  <si>
    <t>INDEKS</t>
  </si>
  <si>
    <t>PRIHODI POSLOVANJA</t>
  </si>
  <si>
    <t>PRIHODI OD PRODAJE NEFINANCIJSKE IMOVINE</t>
  </si>
  <si>
    <t>RASHODI POSLOVANJA</t>
  </si>
  <si>
    <t>RASHODI ZA NABAVU NEFINANCIJSKE IMOVINE</t>
  </si>
  <si>
    <t>RAZLIKA - VIŠAK / MANJAK</t>
  </si>
  <si>
    <t>B. RAČUN  FINANCIRANJA</t>
  </si>
  <si>
    <t>PRIMICI OD FINANCIJSKE IMOVINE I ZADUŽIVANJA</t>
  </si>
  <si>
    <t>IZDACI ZA FINANCIJSKU IMOVINU I OTPLATE ZAJMOVA</t>
  </si>
  <si>
    <t>NETO  FINANCIRANJE</t>
  </si>
  <si>
    <t>VIŠAK / MANJAK + NETO FINANCIRANJE</t>
  </si>
  <si>
    <t>BDP - Državni zavod za statistiku</t>
  </si>
  <si>
    <t>%  od  BDP</t>
  </si>
  <si>
    <t xml:space="preserve">                                                          Članak 2.</t>
  </si>
  <si>
    <t xml:space="preserve">Prihodi i izdaci po grupama  utvrđuju se u Bilanci prihoda i rashoda </t>
  </si>
  <si>
    <t>za 2000. godinu,  kako slijedi:</t>
  </si>
  <si>
    <t>BROJČANA OZNAKA I NAZIV</t>
  </si>
  <si>
    <t>6=5/4*100</t>
  </si>
  <si>
    <t>PRIJENOS DEPOZITA IZ PRETHODNE GODINE</t>
  </si>
  <si>
    <t>PRIJENOS DEPOZITA U NAREDNU GODINU</t>
  </si>
  <si>
    <t>UKUPNI PRIHODI</t>
  </si>
  <si>
    <t>UKUPNI RASHODI</t>
  </si>
  <si>
    <t>Izvještaj o izvršenju Državnog proračuna Republike Hrvatske za 2017. godinu</t>
  </si>
  <si>
    <r>
      <t xml:space="preserve">Prihodi i rashodi, te primici i izdaci po ekonomskoj klasifikaciji utvrđeni u Računu prihoda i rashoda i Računu financiranja ostvareni su </t>
    </r>
    <r>
      <rPr>
        <sz val="14"/>
        <rFont val="Times New Roman"/>
        <family val="1"/>
      </rPr>
      <t>u 2017. godini</t>
    </r>
    <r>
      <rPr>
        <sz val="14"/>
        <rFont val="Times New Roman"/>
        <family val="1"/>
      </rPr>
      <t xml:space="preserve"> kako slijedi:</t>
    </r>
  </si>
  <si>
    <t>OSTVARENJE/
IZVRŠENJE
2016.</t>
  </si>
  <si>
    <t>IZVORNI
PLAN
2017.</t>
  </si>
  <si>
    <t>TEKUĆI
PLAN
2017.</t>
  </si>
  <si>
    <t>OSTVARENJE/
IZVRŠENJE
2017.</t>
  </si>
  <si>
    <t>Državni proračun Republike Hrvatske za 2017. godinu (Narodne novine, broj 119/16 i 113/17) ostvaren je u 2017. godini, kako slijedi: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</si>
</sst>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00000"/>
    <numFmt numFmtId="209" formatCode="#,##0\ _k_n"/>
    <numFmt numFmtId="210" formatCode="&quot;Istinito&quot;;&quot;Istinito&quot;;&quot;Neistinito&quot;"/>
    <numFmt numFmtId="211" formatCode="dd/mm/yyyy"/>
    <numFmt numFmtId="212" formatCode="#,##0.00;\-\ #,##0.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Geneva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7" fillId="31" borderId="8" applyNumberFormat="0" applyAlignment="0" applyProtection="0"/>
    <xf numFmtId="4" fontId="4" fillId="32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3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34" borderId="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3" borderId="10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5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8" fillId="0" borderId="0" xfId="51" applyNumberFormat="1" applyFont="1">
      <alignment/>
      <protection/>
    </xf>
    <xf numFmtId="0" fontId="8" fillId="0" borderId="0" xfId="51" applyFont="1">
      <alignment/>
      <protection/>
    </xf>
    <xf numFmtId="0" fontId="7" fillId="0" borderId="0" xfId="51" applyFont="1" applyAlignment="1">
      <alignment/>
      <protection/>
    </xf>
    <xf numFmtId="3" fontId="9" fillId="0" borderId="0" xfId="51" applyNumberFormat="1" applyFont="1">
      <alignment/>
      <protection/>
    </xf>
    <xf numFmtId="0" fontId="10" fillId="0" borderId="0" xfId="51" applyFont="1">
      <alignment/>
      <protection/>
    </xf>
    <xf numFmtId="4" fontId="7" fillId="0" borderId="0" xfId="51" applyNumberFormat="1" applyFont="1" applyBorder="1" applyAlignment="1">
      <alignment horizontal="left"/>
      <protection/>
    </xf>
    <xf numFmtId="175" fontId="8" fillId="0" borderId="0" xfId="51" applyNumberFormat="1" applyFont="1">
      <alignment/>
      <protection/>
    </xf>
    <xf numFmtId="0" fontId="7" fillId="0" borderId="0" xfId="51" applyFont="1" applyAlignment="1">
      <alignment/>
      <protection/>
    </xf>
    <xf numFmtId="3" fontId="8" fillId="0" borderId="0" xfId="51" applyNumberFormat="1" applyFont="1" applyAlignment="1">
      <alignment horizontal="justify" vertical="top"/>
      <protection/>
    </xf>
    <xf numFmtId="0" fontId="8" fillId="0" borderId="0" xfId="51" applyFont="1" applyAlignment="1">
      <alignment horizontal="justify" vertical="top"/>
      <protection/>
    </xf>
    <xf numFmtId="3" fontId="8" fillId="0" borderId="0" xfId="51" applyNumberFormat="1" applyFont="1">
      <alignment/>
      <protection/>
    </xf>
    <xf numFmtId="0" fontId="8" fillId="0" borderId="0" xfId="51" applyFont="1">
      <alignment/>
      <protection/>
    </xf>
    <xf numFmtId="0" fontId="12" fillId="0" borderId="0" xfId="51" applyFont="1" applyBorder="1" applyAlignment="1" quotePrefix="1">
      <alignment horizontal="left"/>
      <protection/>
    </xf>
    <xf numFmtId="4" fontId="12" fillId="0" borderId="0" xfId="51" applyNumberFormat="1" applyFont="1" applyFill="1" applyBorder="1" applyAlignment="1">
      <alignment/>
      <protection/>
    </xf>
    <xf numFmtId="4" fontId="7" fillId="0" borderId="0" xfId="51" applyNumberFormat="1" applyFont="1" applyBorder="1" applyAlignment="1">
      <alignment horizontal="left"/>
      <protection/>
    </xf>
    <xf numFmtId="3" fontId="10" fillId="0" borderId="0" xfId="51" applyNumberFormat="1" applyFont="1" applyAlignment="1">
      <alignment/>
      <protection/>
    </xf>
    <xf numFmtId="4" fontId="12" fillId="0" borderId="0" xfId="51" applyNumberFormat="1" applyFont="1" applyBorder="1" applyAlignment="1">
      <alignment horizontal="left"/>
      <protection/>
    </xf>
    <xf numFmtId="0" fontId="10" fillId="0" borderId="0" xfId="51" applyFont="1" applyAlignment="1">
      <alignment/>
      <protection/>
    </xf>
    <xf numFmtId="4" fontId="12" fillId="0" borderId="12" xfId="51" applyNumberFormat="1" applyFont="1" applyFill="1" applyBorder="1" applyAlignment="1">
      <alignment vertical="center"/>
      <protection/>
    </xf>
    <xf numFmtId="3" fontId="8" fillId="0" borderId="0" xfId="51" applyNumberFormat="1" applyFont="1" applyAlignment="1">
      <alignment horizontal="justify" vertical="top"/>
      <protection/>
    </xf>
    <xf numFmtId="0" fontId="8" fillId="0" borderId="0" xfId="51" applyFont="1" applyAlignment="1">
      <alignment horizontal="justify" vertical="top"/>
      <protection/>
    </xf>
    <xf numFmtId="3" fontId="8" fillId="0" borderId="0" xfId="51" applyNumberFormat="1" applyFont="1" applyFill="1" applyAlignment="1">
      <alignment/>
      <protection/>
    </xf>
    <xf numFmtId="0" fontId="8" fillId="0" borderId="0" xfId="51" applyFont="1" applyFill="1" applyAlignment="1">
      <alignment/>
      <protection/>
    </xf>
    <xf numFmtId="0" fontId="7" fillId="0" borderId="0" xfId="51" applyFont="1" applyBorder="1" applyAlignment="1">
      <alignment horizontal="centerContinuous" vertical="top"/>
      <protection/>
    </xf>
    <xf numFmtId="175" fontId="8" fillId="0" borderId="0" xfId="51" applyNumberFormat="1" applyFont="1" applyBorder="1">
      <alignment/>
      <protection/>
    </xf>
    <xf numFmtId="3" fontId="8" fillId="0" borderId="0" xfId="51" applyNumberFormat="1" applyFont="1" applyBorder="1">
      <alignment/>
      <protection/>
    </xf>
    <xf numFmtId="0" fontId="8" fillId="0" borderId="0" xfId="51" applyFont="1" applyBorder="1">
      <alignment/>
      <protection/>
    </xf>
    <xf numFmtId="0" fontId="7" fillId="0" borderId="13" xfId="51" applyFont="1" applyBorder="1" applyAlignment="1" quotePrefix="1">
      <alignment horizontal="left" vertical="top"/>
      <protection/>
    </xf>
    <xf numFmtId="0" fontId="7" fillId="0" borderId="14" xfId="51" applyFont="1" applyBorder="1" applyAlignment="1" quotePrefix="1">
      <alignment horizontal="left" vertical="top"/>
      <protection/>
    </xf>
    <xf numFmtId="0" fontId="7" fillId="0" borderId="0" xfId="51" applyFont="1" applyBorder="1" applyAlignment="1" quotePrefix="1">
      <alignment horizontal="left" vertical="top"/>
      <protection/>
    </xf>
    <xf numFmtId="0" fontId="7" fillId="0" borderId="0" xfId="51" applyFont="1" applyBorder="1" applyAlignment="1">
      <alignment vertical="top"/>
      <protection/>
    </xf>
    <xf numFmtId="0" fontId="7" fillId="0" borderId="0" xfId="51" applyFont="1" applyAlignment="1" quotePrefix="1">
      <alignment horizontal="left"/>
      <protection/>
    </xf>
    <xf numFmtId="0" fontId="13" fillId="0" borderId="0" xfId="51" applyFont="1">
      <alignment/>
      <protection/>
    </xf>
    <xf numFmtId="175" fontId="13" fillId="0" borderId="0" xfId="51" applyNumberFormat="1" applyFont="1">
      <alignment/>
      <protection/>
    </xf>
    <xf numFmtId="3" fontId="13" fillId="0" borderId="0" xfId="51" applyNumberFormat="1" applyFont="1">
      <alignment/>
      <protection/>
    </xf>
    <xf numFmtId="3" fontId="12" fillId="0" borderId="12" xfId="51" applyNumberFormat="1" applyFont="1" applyFill="1" applyBorder="1" applyAlignment="1">
      <alignment vertical="center"/>
      <protection/>
    </xf>
    <xf numFmtId="3" fontId="12" fillId="0" borderId="0" xfId="51" applyNumberFormat="1" applyFont="1" applyBorder="1" applyAlignment="1">
      <alignment horizontal="right"/>
      <protection/>
    </xf>
    <xf numFmtId="3" fontId="10" fillId="0" borderId="0" xfId="51" applyNumberFormat="1" applyFont="1" applyAlignment="1">
      <alignment horizontal="right"/>
      <protection/>
    </xf>
    <xf numFmtId="0" fontId="10" fillId="0" borderId="0" xfId="51" applyFont="1" applyAlignment="1">
      <alignment horizontal="right"/>
      <protection/>
    </xf>
    <xf numFmtId="2" fontId="11" fillId="0" borderId="0" xfId="51" applyNumberFormat="1" applyFont="1" applyAlignment="1">
      <alignment horizontal="left"/>
      <protection/>
    </xf>
    <xf numFmtId="2" fontId="8" fillId="0" borderId="0" xfId="51" applyNumberFormat="1" applyFont="1">
      <alignment/>
      <protection/>
    </xf>
    <xf numFmtId="2" fontId="12" fillId="0" borderId="12" xfId="51" applyNumberFormat="1" applyFont="1" applyBorder="1" applyAlignment="1">
      <alignment horizontal="center" vertical="center"/>
      <protection/>
    </xf>
    <xf numFmtId="2" fontId="12" fillId="0" borderId="0" xfId="51" applyNumberFormat="1" applyFont="1" applyBorder="1" applyAlignment="1">
      <alignment horizontal="center"/>
      <protection/>
    </xf>
    <xf numFmtId="2" fontId="10" fillId="0" borderId="0" xfId="51" applyNumberFormat="1" applyFont="1">
      <alignment/>
      <protection/>
    </xf>
    <xf numFmtId="2" fontId="12" fillId="0" borderId="12" xfId="51" applyNumberFormat="1" applyFont="1" applyFill="1" applyBorder="1" applyAlignment="1">
      <alignment horizontal="center" vertical="center"/>
      <protection/>
    </xf>
    <xf numFmtId="2" fontId="8" fillId="0" borderId="0" xfId="51" applyNumberFormat="1" applyFont="1" applyBorder="1">
      <alignment/>
      <protection/>
    </xf>
    <xf numFmtId="2" fontId="13" fillId="0" borderId="0" xfId="51" applyNumberFormat="1" applyFont="1">
      <alignment/>
      <protection/>
    </xf>
    <xf numFmtId="0" fontId="15" fillId="0" borderId="0" xfId="51" applyNumberFormat="1" applyFont="1" applyAlignment="1">
      <alignment horizontal="center" vertical="center"/>
      <protection/>
    </xf>
    <xf numFmtId="0" fontId="14" fillId="0" borderId="15" xfId="51" applyNumberFormat="1" applyFont="1" applyFill="1" applyBorder="1" applyAlignment="1">
      <alignment horizontal="center" vertical="center"/>
      <protection/>
    </xf>
    <xf numFmtId="0" fontId="14" fillId="0" borderId="12" xfId="51" applyNumberFormat="1" applyFont="1" applyFill="1" applyBorder="1" applyAlignment="1">
      <alignment horizontal="center" vertical="center" wrapText="1"/>
      <protection/>
    </xf>
    <xf numFmtId="4" fontId="12" fillId="0" borderId="15" xfId="51" applyNumberFormat="1" applyFont="1" applyFill="1" applyBorder="1" applyAlignment="1">
      <alignment vertical="center"/>
      <protection/>
    </xf>
    <xf numFmtId="3" fontId="12" fillId="0" borderId="15" xfId="51" applyNumberFormat="1" applyFont="1" applyFill="1" applyBorder="1" applyAlignment="1">
      <alignment horizontal="right" vertical="center"/>
      <protection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4" fillId="0" borderId="15" xfId="51" applyNumberFormat="1" applyFont="1" applyFill="1" applyBorder="1" applyAlignment="1">
      <alignment horizontal="center" vertical="center" wrapText="1"/>
      <protection/>
    </xf>
    <xf numFmtId="0" fontId="14" fillId="0" borderId="15" xfId="51" applyNumberFormat="1" applyFont="1" applyBorder="1" applyAlignment="1">
      <alignment horizontal="center" vertical="center" wrapText="1"/>
      <protection/>
    </xf>
    <xf numFmtId="3" fontId="12" fillId="0" borderId="15" xfId="51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 vertical="center" wrapText="1"/>
    </xf>
    <xf numFmtId="0" fontId="8" fillId="0" borderId="0" xfId="51" applyFont="1" applyAlignment="1">
      <alignment horizontal="center" wrapText="1"/>
      <protection/>
    </xf>
    <xf numFmtId="175" fontId="7" fillId="0" borderId="0" xfId="51" applyNumberFormat="1" applyFont="1" applyAlignment="1">
      <alignment horizontal="center" wrapText="1"/>
      <protection/>
    </xf>
    <xf numFmtId="0" fontId="2" fillId="0" borderId="0" xfId="51" applyFont="1" applyAlignment="1">
      <alignment horizontal="center" wrapText="1"/>
      <protection/>
    </xf>
    <xf numFmtId="170" fontId="9" fillId="0" borderId="0" xfId="99" applyFont="1" applyAlignment="1">
      <alignment horizontal="center" wrapText="1"/>
    </xf>
    <xf numFmtId="0" fontId="14" fillId="0" borderId="16" xfId="51" applyNumberFormat="1" applyFont="1" applyBorder="1" applyAlignment="1">
      <alignment horizontal="center" vertical="center"/>
      <protection/>
    </xf>
    <xf numFmtId="0" fontId="14" fillId="0" borderId="17" xfId="51" applyNumberFormat="1" applyFont="1" applyBorder="1" applyAlignment="1">
      <alignment horizontal="center" vertical="center"/>
      <protection/>
    </xf>
    <xf numFmtId="0" fontId="16" fillId="0" borderId="16" xfId="51" applyFont="1" applyBorder="1" applyAlignment="1">
      <alignment horizontal="center" vertical="center"/>
      <protection/>
    </xf>
    <xf numFmtId="0" fontId="16" fillId="0" borderId="17" xfId="51" applyFont="1" applyBorder="1" applyAlignment="1">
      <alignment horizontal="center" vertical="center"/>
      <protection/>
    </xf>
    <xf numFmtId="0" fontId="8" fillId="0" borderId="15" xfId="51" applyFont="1" applyBorder="1" applyAlignment="1">
      <alignment horizontal="center" vertical="center"/>
      <protection/>
    </xf>
    <xf numFmtId="0" fontId="8" fillId="0" borderId="15" xfId="51" applyFont="1" applyBorder="1" applyAlignment="1">
      <alignment vertical="center"/>
      <protection/>
    </xf>
    <xf numFmtId="0" fontId="8" fillId="0" borderId="15" xfId="51" applyFont="1" applyBorder="1" applyAlignment="1">
      <alignment horizontal="justify" vertical="center"/>
      <protection/>
    </xf>
    <xf numFmtId="0" fontId="8" fillId="0" borderId="15" xfId="51" applyFont="1" applyFill="1" applyBorder="1" applyAlignment="1">
      <alignment vertical="center"/>
      <protection/>
    </xf>
    <xf numFmtId="0" fontId="12" fillId="0" borderId="15" xfId="51" applyFont="1" applyBorder="1" applyAlignment="1">
      <alignment horizontal="left" vertical="center" wrapText="1"/>
      <protection/>
    </xf>
    <xf numFmtId="2" fontId="12" fillId="0" borderId="15" xfId="51" applyNumberFormat="1" applyFont="1" applyBorder="1" applyAlignment="1">
      <alignment horizontal="center" vertical="center"/>
      <protection/>
    </xf>
    <xf numFmtId="0" fontId="12" fillId="0" borderId="15" xfId="51" applyFont="1" applyBorder="1" applyAlignment="1" quotePrefix="1">
      <alignment horizontal="left" vertical="center" wrapText="1"/>
      <protection/>
    </xf>
    <xf numFmtId="0" fontId="12" fillId="0" borderId="18" xfId="51" applyFont="1" applyFill="1" applyBorder="1" applyAlignment="1">
      <alignment horizontal="left" vertical="center" wrapText="1"/>
      <protection/>
    </xf>
    <xf numFmtId="3" fontId="12" fillId="0" borderId="13" xfId="51" applyNumberFormat="1" applyFont="1" applyFill="1" applyBorder="1" applyAlignment="1">
      <alignment horizontal="right" vertical="center"/>
      <protection/>
    </xf>
    <xf numFmtId="0" fontId="9" fillId="0" borderId="0" xfId="51" applyFont="1" applyFill="1" applyAlignment="1">
      <alignment horizontal="center" vertical="center" wrapText="1"/>
      <protection/>
    </xf>
    <xf numFmtId="0" fontId="7" fillId="0" borderId="0" xfId="51" applyFont="1" applyAlignment="1">
      <alignment vertical="center"/>
      <protection/>
    </xf>
    <xf numFmtId="4" fontId="7" fillId="0" borderId="0" xfId="51" applyNumberFormat="1" applyFont="1" applyBorder="1" applyAlignment="1">
      <alignment horizontal="left" vertical="center"/>
      <protection/>
    </xf>
    <xf numFmtId="4" fontId="7" fillId="0" borderId="0" xfId="51" applyNumberFormat="1" applyFont="1" applyBorder="1" applyAlignment="1">
      <alignment horizontal="left" vertical="center"/>
      <protection/>
    </xf>
  </cellXfs>
  <cellStyles count="8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1Prihodi-rashodi2004" xfId="51"/>
    <cellStyle name="Percent" xfId="52"/>
    <cellStyle name="Povezana ćelija" xfId="53"/>
    <cellStyle name="Followed Hyperlink" xfId="54"/>
    <cellStyle name="Provjera ćelije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kst objašnjenja" xfId="95"/>
    <cellStyle name="Tekst upozorenja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H20" sqref="H20"/>
    </sheetView>
  </sheetViews>
  <sheetFormatPr defaultColWidth="10.7109375" defaultRowHeight="15" customHeight="1"/>
  <cols>
    <col min="1" max="1" width="4.28125" style="2" customWidth="1"/>
    <col min="2" max="2" width="35.57421875" style="8" customWidth="1"/>
    <col min="3" max="3" width="19.57421875" style="8" bestFit="1" customWidth="1"/>
    <col min="4" max="4" width="16.8515625" style="8" bestFit="1" customWidth="1"/>
    <col min="5" max="5" width="16.57421875" style="7" bestFit="1" customWidth="1"/>
    <col min="6" max="6" width="20.57421875" style="7" customWidth="1"/>
    <col min="7" max="7" width="9.28125" style="41" bestFit="1" customWidth="1"/>
    <col min="8" max="8" width="19.421875" style="1" customWidth="1"/>
    <col min="9" max="9" width="10.7109375" style="2" customWidth="1"/>
    <col min="10" max="10" width="20.7109375" style="2" bestFit="1" customWidth="1"/>
    <col min="11" max="16384" width="10.7109375" style="2" customWidth="1"/>
  </cols>
  <sheetData>
    <row r="1" spans="1:7" ht="37.5" customHeight="1">
      <c r="A1" s="76" t="s">
        <v>24</v>
      </c>
      <c r="B1" s="76"/>
      <c r="C1" s="76"/>
      <c r="D1" s="76"/>
      <c r="E1" s="76"/>
      <c r="F1" s="76"/>
      <c r="G1" s="76"/>
    </row>
    <row r="3" spans="1:7" ht="22.5" customHeight="1">
      <c r="A3" s="62" t="s">
        <v>0</v>
      </c>
      <c r="B3" s="62"/>
      <c r="C3" s="62"/>
      <c r="D3" s="62"/>
      <c r="E3" s="62"/>
      <c r="F3" s="62"/>
      <c r="G3" s="62"/>
    </row>
    <row r="5" spans="2:7" ht="15" customHeight="1">
      <c r="B5" s="60"/>
      <c r="C5" s="60"/>
      <c r="D5" s="60"/>
      <c r="E5" s="61"/>
      <c r="F5" s="61"/>
      <c r="G5" s="61"/>
    </row>
    <row r="7" spans="1:7" ht="50.25" customHeight="1">
      <c r="A7" s="58" t="s">
        <v>30</v>
      </c>
      <c r="B7" s="58"/>
      <c r="C7" s="58"/>
      <c r="D7" s="58"/>
      <c r="E7" s="58"/>
      <c r="F7" s="58"/>
      <c r="G7" s="58"/>
    </row>
    <row r="9" spans="2:7" ht="11.25" customHeight="1">
      <c r="B9" s="3"/>
      <c r="C9" s="3"/>
      <c r="D9" s="3"/>
      <c r="E9" s="4"/>
      <c r="F9" s="5"/>
      <c r="G9" s="40"/>
    </row>
    <row r="10" spans="1:4" ht="18" customHeight="1">
      <c r="A10" s="78" t="s">
        <v>1</v>
      </c>
      <c r="B10" s="77"/>
      <c r="D10" s="6"/>
    </row>
    <row r="11" ht="10.5" customHeight="1"/>
    <row r="12" spans="1:8" s="10" customFormat="1" ht="38.25">
      <c r="A12" s="65" t="s">
        <v>18</v>
      </c>
      <c r="B12" s="66"/>
      <c r="C12" s="53" t="s">
        <v>26</v>
      </c>
      <c r="D12" s="53" t="s">
        <v>27</v>
      </c>
      <c r="E12" s="53" t="s">
        <v>28</v>
      </c>
      <c r="F12" s="53" t="s">
        <v>29</v>
      </c>
      <c r="G12" s="54" t="s">
        <v>2</v>
      </c>
      <c r="H12" s="1"/>
    </row>
    <row r="13" spans="1:7" s="48" customFormat="1" ht="11.25" customHeight="1">
      <c r="A13" s="63">
        <v>1</v>
      </c>
      <c r="B13" s="64"/>
      <c r="C13" s="49">
        <v>2</v>
      </c>
      <c r="D13" s="49">
        <v>3</v>
      </c>
      <c r="E13" s="55">
        <v>4</v>
      </c>
      <c r="F13" s="49">
        <v>5</v>
      </c>
      <c r="G13" s="56" t="s">
        <v>19</v>
      </c>
    </row>
    <row r="14" spans="1:8" s="12" customFormat="1" ht="18" customHeight="1">
      <c r="A14" s="67">
        <v>6</v>
      </c>
      <c r="B14" s="71" t="s">
        <v>3</v>
      </c>
      <c r="C14" s="51">
        <v>116397924575.94</v>
      </c>
      <c r="D14" s="57">
        <v>121740357107</v>
      </c>
      <c r="E14" s="57">
        <v>121740357107</v>
      </c>
      <c r="F14" s="51">
        <v>122060097020.35</v>
      </c>
      <c r="G14" s="72">
        <f aca="true" t="shared" si="0" ref="G14:G20">F14/E14*100</f>
        <v>100.26264085382056</v>
      </c>
      <c r="H14" s="11"/>
    </row>
    <row r="15" spans="1:8" s="12" customFormat="1" ht="31.5">
      <c r="A15" s="67">
        <v>7</v>
      </c>
      <c r="B15" s="71" t="s">
        <v>4</v>
      </c>
      <c r="C15" s="19">
        <v>450179757.89</v>
      </c>
      <c r="D15" s="36">
        <v>709145267.23</v>
      </c>
      <c r="E15" s="36">
        <v>709145267</v>
      </c>
      <c r="F15" s="19">
        <v>646924696.62</v>
      </c>
      <c r="G15" s="42">
        <f t="shared" si="0"/>
        <v>91.2259767814258</v>
      </c>
      <c r="H15" s="11"/>
    </row>
    <row r="16" spans="1:8" s="12" customFormat="1" ht="18.75">
      <c r="A16" s="67"/>
      <c r="B16" s="71" t="s">
        <v>22</v>
      </c>
      <c r="C16" s="19">
        <f>SUM(C14:C15)</f>
        <v>116848104333.83</v>
      </c>
      <c r="D16" s="36">
        <f>SUM(D14:D15)</f>
        <v>122449502374.23</v>
      </c>
      <c r="E16" s="36">
        <f>SUM(E14:E15)</f>
        <v>122449502374</v>
      </c>
      <c r="F16" s="19">
        <f>SUM(F14:F15)</f>
        <v>122707021716.97</v>
      </c>
      <c r="G16" s="42">
        <f t="shared" si="0"/>
        <v>100.21030656554524</v>
      </c>
      <c r="H16" s="11"/>
    </row>
    <row r="17" spans="1:8" s="12" customFormat="1" ht="19.5" customHeight="1">
      <c r="A17" s="67">
        <v>3</v>
      </c>
      <c r="B17" s="71" t="s">
        <v>5</v>
      </c>
      <c r="C17" s="19">
        <v>117175321313.89</v>
      </c>
      <c r="D17" s="36">
        <v>123572496085</v>
      </c>
      <c r="E17" s="36">
        <v>123535727950</v>
      </c>
      <c r="F17" s="19">
        <v>122313420466.79</v>
      </c>
      <c r="G17" s="42">
        <f t="shared" si="0"/>
        <v>99.01056358067949</v>
      </c>
      <c r="H17" s="11"/>
    </row>
    <row r="18" spans="1:8" s="12" customFormat="1" ht="31.5">
      <c r="A18" s="67">
        <v>4</v>
      </c>
      <c r="B18" s="71" t="s">
        <v>6</v>
      </c>
      <c r="C18" s="19">
        <v>3062194189.5</v>
      </c>
      <c r="D18" s="36">
        <v>3206978026</v>
      </c>
      <c r="E18" s="36">
        <v>3243746161</v>
      </c>
      <c r="F18" s="19">
        <v>2685605090.71</v>
      </c>
      <c r="G18" s="42">
        <f t="shared" si="0"/>
        <v>82.79331850930242</v>
      </c>
      <c r="H18" s="11"/>
    </row>
    <row r="19" spans="1:8" s="12" customFormat="1" ht="18.75">
      <c r="A19" s="67"/>
      <c r="B19" s="71" t="s">
        <v>23</v>
      </c>
      <c r="C19" s="19">
        <f>SUM(C17:C18)</f>
        <v>120237515503.39</v>
      </c>
      <c r="D19" s="36">
        <f>SUM(D17:D18)</f>
        <v>126779474111</v>
      </c>
      <c r="E19" s="36">
        <f>SUM(E17:E18)</f>
        <v>126779474111</v>
      </c>
      <c r="F19" s="19">
        <f>SUM(F17:F18)</f>
        <v>124999025557.5</v>
      </c>
      <c r="G19" s="42">
        <f t="shared" si="0"/>
        <v>98.59563342884579</v>
      </c>
      <c r="H19" s="11"/>
    </row>
    <row r="20" spans="1:8" s="12" customFormat="1" ht="18" customHeight="1">
      <c r="A20" s="68"/>
      <c r="B20" s="73" t="s">
        <v>7</v>
      </c>
      <c r="C20" s="51">
        <f>C14+C15-C17-C18</f>
        <v>-3389411169.5599976</v>
      </c>
      <c r="D20" s="52">
        <f>D14+D15-D17-D18+2</f>
        <v>-4329971734.770004</v>
      </c>
      <c r="E20" s="52">
        <f>E14+E15-E17-E18+2</f>
        <v>-4329971735</v>
      </c>
      <c r="F20" s="51">
        <f>F14+F15-F17-F18</f>
        <v>-2292003840.529992</v>
      </c>
      <c r="G20" s="42">
        <f t="shared" si="0"/>
        <v>52.93345963446554</v>
      </c>
      <c r="H20" s="1"/>
    </row>
    <row r="21" spans="2:8" s="12" customFormat="1" ht="14.25" customHeight="1">
      <c r="B21" s="13"/>
      <c r="C21" s="14"/>
      <c r="D21" s="13"/>
      <c r="E21" s="37"/>
      <c r="F21" s="14"/>
      <c r="G21" s="43"/>
      <c r="H21" s="1"/>
    </row>
    <row r="22" spans="2:8" s="12" customFormat="1" ht="18" customHeight="1">
      <c r="B22" s="13"/>
      <c r="C22" s="14"/>
      <c r="D22" s="14"/>
      <c r="E22" s="14"/>
      <c r="F22" s="14"/>
      <c r="G22" s="43"/>
      <c r="H22" s="1"/>
    </row>
    <row r="23" spans="1:7" ht="18" customHeight="1">
      <c r="A23" s="79" t="s">
        <v>8</v>
      </c>
      <c r="C23" s="16"/>
      <c r="D23" s="15"/>
      <c r="E23" s="38"/>
      <c r="F23" s="16"/>
      <c r="G23" s="44"/>
    </row>
    <row r="24" spans="2:7" ht="10.5" customHeight="1">
      <c r="B24" s="17"/>
      <c r="C24" s="18"/>
      <c r="D24" s="17"/>
      <c r="E24" s="39"/>
      <c r="F24" s="18"/>
      <c r="G24" s="44"/>
    </row>
    <row r="25" spans="1:8" s="10" customFormat="1" ht="38.25" customHeight="1">
      <c r="A25" s="65" t="s">
        <v>18</v>
      </c>
      <c r="B25" s="66"/>
      <c r="C25" s="53" t="s">
        <v>26</v>
      </c>
      <c r="D25" s="53" t="s">
        <v>27</v>
      </c>
      <c r="E25" s="53" t="s">
        <v>28</v>
      </c>
      <c r="F25" s="53" t="s">
        <v>29</v>
      </c>
      <c r="G25" s="54" t="s">
        <v>2</v>
      </c>
      <c r="H25" s="9"/>
    </row>
    <row r="26" spans="1:8" s="10" customFormat="1" ht="11.25" customHeight="1">
      <c r="A26" s="63">
        <v>1</v>
      </c>
      <c r="B26" s="64"/>
      <c r="C26" s="49">
        <v>2</v>
      </c>
      <c r="D26" s="49">
        <v>3</v>
      </c>
      <c r="E26" s="50">
        <v>4</v>
      </c>
      <c r="F26" s="49">
        <v>5</v>
      </c>
      <c r="G26" s="50" t="s">
        <v>19</v>
      </c>
      <c r="H26" s="9"/>
    </row>
    <row r="27" spans="1:8" s="21" customFormat="1" ht="36" customHeight="1">
      <c r="A27" s="67">
        <v>8</v>
      </c>
      <c r="B27" s="71" t="s">
        <v>9</v>
      </c>
      <c r="C27" s="19">
        <v>18293153740.89</v>
      </c>
      <c r="D27" s="36">
        <v>43530808380</v>
      </c>
      <c r="E27" s="36">
        <v>43530808380</v>
      </c>
      <c r="F27" s="19">
        <v>42671809033.92999</v>
      </c>
      <c r="G27" s="45">
        <f>F27/E27*100</f>
        <v>98.02668643648559</v>
      </c>
      <c r="H27" s="20"/>
    </row>
    <row r="28" spans="1:8" s="21" customFormat="1" ht="35.25" customHeight="1">
      <c r="A28" s="67">
        <v>5</v>
      </c>
      <c r="B28" s="71" t="s">
        <v>10</v>
      </c>
      <c r="C28" s="19">
        <v>18599084036.87</v>
      </c>
      <c r="D28" s="36">
        <v>39319097265</v>
      </c>
      <c r="E28" s="36">
        <v>39319097265</v>
      </c>
      <c r="F28" s="19">
        <v>38926925067.8</v>
      </c>
      <c r="G28" s="45">
        <f>F28/E28*100</f>
        <v>99.00259104486335</v>
      </c>
      <c r="H28" s="20"/>
    </row>
    <row r="29" spans="1:8" s="21" customFormat="1" ht="34.5" customHeight="1">
      <c r="A29" s="69"/>
      <c r="B29" s="71" t="s">
        <v>20</v>
      </c>
      <c r="C29" s="19">
        <v>6400267229.49</v>
      </c>
      <c r="D29" s="36">
        <v>2365151361</v>
      </c>
      <c r="E29" s="36">
        <v>2365151361</v>
      </c>
      <c r="F29" s="19">
        <v>2365151360.5899997</v>
      </c>
      <c r="G29" s="45">
        <f>F29/E29*100</f>
        <v>99.99999998266495</v>
      </c>
      <c r="H29" s="20"/>
    </row>
    <row r="30" spans="1:8" s="21" customFormat="1" ht="31.5">
      <c r="A30" s="69"/>
      <c r="B30" s="71" t="s">
        <v>21</v>
      </c>
      <c r="C30" s="19">
        <v>-2704925763.95</v>
      </c>
      <c r="D30" s="36">
        <v>-2246890741</v>
      </c>
      <c r="E30" s="36">
        <v>-2246890741</v>
      </c>
      <c r="F30" s="19">
        <v>-3818031486.189997</v>
      </c>
      <c r="G30" s="45">
        <f>F30/E30*100</f>
        <v>169.92510657152587</v>
      </c>
      <c r="H30" s="20"/>
    </row>
    <row r="31" spans="1:10" s="23" customFormat="1" ht="18.75">
      <c r="A31" s="70"/>
      <c r="B31" s="74" t="s">
        <v>11</v>
      </c>
      <c r="C31" s="51">
        <f>C27-C28+C29+C30</f>
        <v>3389411169.5600004</v>
      </c>
      <c r="D31" s="75">
        <f>D27-D28+D29+D30</f>
        <v>4329971735</v>
      </c>
      <c r="E31" s="75">
        <f>E27-E28+E29+E30</f>
        <v>4329971735</v>
      </c>
      <c r="F31" s="51">
        <f>F27-F28+F29+F30</f>
        <v>2292003840.5299926</v>
      </c>
      <c r="G31" s="45">
        <f>F31/E31*100</f>
        <v>52.93345963446555</v>
      </c>
      <c r="H31" s="22"/>
      <c r="J31" s="21"/>
    </row>
    <row r="32" spans="1:8" s="21" customFormat="1" ht="31.5">
      <c r="A32" s="69"/>
      <c r="B32" s="71" t="s">
        <v>12</v>
      </c>
      <c r="C32" s="51">
        <f>C20+C31</f>
        <v>0</v>
      </c>
      <c r="D32" s="52">
        <f>+D20+D31</f>
        <v>0.2299957275390625</v>
      </c>
      <c r="E32" s="52">
        <f>E20+E31</f>
        <v>0</v>
      </c>
      <c r="F32" s="51">
        <f>F20+F31</f>
        <v>0</v>
      </c>
      <c r="G32" s="45"/>
      <c r="H32" s="20"/>
    </row>
    <row r="33" spans="2:8" s="27" customFormat="1" ht="16.5" customHeight="1" hidden="1">
      <c r="B33" s="24"/>
      <c r="C33" s="24"/>
      <c r="D33" s="24"/>
      <c r="E33" s="25"/>
      <c r="F33" s="25"/>
      <c r="G33" s="46"/>
      <c r="H33" s="26"/>
    </row>
    <row r="34" spans="2:4" ht="16.5" customHeight="1" hidden="1">
      <c r="B34" s="28" t="s">
        <v>13</v>
      </c>
      <c r="C34" s="30"/>
      <c r="D34" s="30"/>
    </row>
    <row r="35" spans="2:4" ht="16.5" customHeight="1" hidden="1">
      <c r="B35" s="29" t="s">
        <v>14</v>
      </c>
      <c r="C35" s="30"/>
      <c r="D35" s="30"/>
    </row>
    <row r="36" spans="2:4" ht="16.5" customHeight="1" hidden="1">
      <c r="B36" s="30"/>
      <c r="C36" s="30"/>
      <c r="D36" s="30"/>
    </row>
    <row r="37" spans="2:4" ht="16.5" customHeight="1" hidden="1">
      <c r="B37" s="31"/>
      <c r="C37" s="31"/>
      <c r="D37" s="31"/>
    </row>
    <row r="38" spans="2:4" ht="16.5" customHeight="1" hidden="1">
      <c r="B38" s="31"/>
      <c r="C38" s="31"/>
      <c r="D38" s="31"/>
    </row>
    <row r="39" spans="2:4" ht="16.5" customHeight="1" hidden="1">
      <c r="B39" s="31"/>
      <c r="C39" s="31"/>
      <c r="D39" s="31"/>
    </row>
    <row r="40" spans="2:4" ht="16.5" customHeight="1" hidden="1">
      <c r="B40" s="31"/>
      <c r="C40" s="31"/>
      <c r="D40" s="31"/>
    </row>
    <row r="41" spans="2:4" ht="16.5" customHeight="1" hidden="1">
      <c r="B41" s="30" t="s">
        <v>15</v>
      </c>
      <c r="C41" s="30"/>
      <c r="D41" s="30"/>
    </row>
    <row r="42" ht="16.5" customHeight="1" hidden="1"/>
    <row r="43" spans="2:4" ht="16.5" customHeight="1" hidden="1">
      <c r="B43" s="32" t="s">
        <v>16</v>
      </c>
      <c r="C43" s="32"/>
      <c r="D43" s="32"/>
    </row>
    <row r="44" spans="2:4" ht="16.5" customHeight="1" hidden="1">
      <c r="B44" s="32" t="s">
        <v>17</v>
      </c>
      <c r="C44" s="32"/>
      <c r="D44" s="32"/>
    </row>
    <row r="45" ht="16.5" customHeight="1" hidden="1"/>
    <row r="46" ht="16.5" customHeight="1" hidden="1"/>
    <row r="47" ht="16.5" customHeight="1" hidden="1"/>
    <row r="48" spans="5:8" s="33" customFormat="1" ht="16.5" customHeight="1" hidden="1">
      <c r="E48" s="34"/>
      <c r="F48" s="34"/>
      <c r="G48" s="47"/>
      <c r="H48" s="35"/>
    </row>
    <row r="49" spans="5:8" s="33" customFormat="1" ht="16.5" customHeight="1" hidden="1">
      <c r="E49" s="34"/>
      <c r="F49" s="34"/>
      <c r="G49" s="47"/>
      <c r="H49" s="35"/>
    </row>
    <row r="50" spans="5:8" s="33" customFormat="1" ht="16.5" customHeight="1" hidden="1">
      <c r="E50" s="34"/>
      <c r="F50" s="34"/>
      <c r="G50" s="47"/>
      <c r="H50" s="35"/>
    </row>
    <row r="51" spans="5:8" s="33" customFormat="1" ht="16.5" customHeight="1">
      <c r="E51" s="34"/>
      <c r="F51" s="34"/>
      <c r="G51" s="47"/>
      <c r="H51" s="35"/>
    </row>
    <row r="53" spans="1:7" ht="39" customHeight="1">
      <c r="A53" s="59" t="s">
        <v>25</v>
      </c>
      <c r="B53" s="59"/>
      <c r="C53" s="59"/>
      <c r="D53" s="59"/>
      <c r="E53" s="59"/>
      <c r="F53" s="59"/>
      <c r="G53" s="59"/>
    </row>
  </sheetData>
  <sheetProtection/>
  <mergeCells count="9">
    <mergeCell ref="A1:G1"/>
    <mergeCell ref="A7:G7"/>
    <mergeCell ref="A53:G53"/>
    <mergeCell ref="B5:G5"/>
    <mergeCell ref="A3:G3"/>
    <mergeCell ref="A13:B13"/>
    <mergeCell ref="A12:B12"/>
    <mergeCell ref="A25:B25"/>
    <mergeCell ref="A26:B26"/>
  </mergeCells>
  <printOptions horizontalCentered="1"/>
  <pageMargins left="0.35433070866141736" right="0.1968503937007874" top="0.5118110236220472" bottom="0.8267716535433072" header="0.5118110236220472" footer="0.3937007874015748"/>
  <pageSetup firstPageNumber="4" useFirstPageNumber="1" horizontalDpi="600" verticalDpi="600" orientation="portrait" scale="79" r:id="rId1"/>
  <headerFooter alignWithMargins="0">
    <oddHeader>&amp;C&amp;"Times"&amp;9</oddHeader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2018-04-16T11:32:37Z</cp:lastPrinted>
  <dcterms:created xsi:type="dcterms:W3CDTF">2012-04-23T13:30:48Z</dcterms:created>
  <dcterms:modified xsi:type="dcterms:W3CDTF">2018-04-30T08:12:59Z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2Sažetak A. Računa prihoda i rashoda i B. Računa financiranja 2016.xls</vt:lpwstr>
  </property>
</Properties>
</file>